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570" windowHeight="12120" activeTab="0"/>
  </bookViews>
  <sheets>
    <sheet name="mladší žákyně" sheetId="1" r:id="rId1"/>
    <sheet name="mladší žáci" sheetId="2" r:id="rId2"/>
  </sheets>
  <definedNames/>
  <calcPr fullCalcOnLoad="1"/>
</workbook>
</file>

<file path=xl/sharedStrings.xml><?xml version="1.0" encoding="utf-8"?>
<sst xmlns="http://schemas.openxmlformats.org/spreadsheetml/2006/main" count="1262" uniqueCount="432">
  <si>
    <t>3.</t>
  </si>
  <si>
    <t>2.</t>
  </si>
  <si>
    <t>1.</t>
  </si>
  <si>
    <t>Kašparová Kateřina</t>
  </si>
  <si>
    <t>4.</t>
  </si>
  <si>
    <t>10.</t>
  </si>
  <si>
    <t>NP</t>
  </si>
  <si>
    <t>VESEL</t>
  </si>
  <si>
    <t>7.</t>
  </si>
  <si>
    <t>Rohlíková Pavla</t>
  </si>
  <si>
    <t>11.</t>
  </si>
  <si>
    <t>5.</t>
  </si>
  <si>
    <t>8.</t>
  </si>
  <si>
    <t>9.</t>
  </si>
  <si>
    <t>6.</t>
  </si>
  <si>
    <t>Divišová Kateřina</t>
  </si>
  <si>
    <t>Plačková Barbora</t>
  </si>
  <si>
    <t>VESEL A</t>
  </si>
  <si>
    <t>Oddíl</t>
  </si>
  <si>
    <t>Pomocné body</t>
  </si>
  <si>
    <t>Hlavní body</t>
  </si>
  <si>
    <r>
      <t>Pořadatel:</t>
    </r>
    <r>
      <rPr>
        <sz val="10"/>
        <rFont val="Arial CE"/>
        <family val="0"/>
      </rPr>
      <t xml:space="preserve"> TJ Lokomotiva Veselí n.L. (VESEL)</t>
    </r>
  </si>
  <si>
    <r>
      <t>Místo:</t>
    </r>
    <r>
      <rPr>
        <sz val="10"/>
        <rFont val="Arial CE"/>
        <family val="0"/>
      </rPr>
      <t xml:space="preserve"> atletický stadion TJ Lokomotiva Veselí n.L.</t>
    </r>
  </si>
  <si>
    <t>3 x 300 m/Ml. žákyně/Finále</t>
  </si>
  <si>
    <t>jméno</t>
  </si>
  <si>
    <t>roč.</t>
  </si>
  <si>
    <t>oddíl/stát</t>
  </si>
  <si>
    <t>výkon</t>
  </si>
  <si>
    <t>body</t>
  </si>
  <si>
    <t>poř.
rozb.</t>
  </si>
  <si>
    <t>poř.
celkem</t>
  </si>
  <si>
    <t>1500 m/Ml. žákyně/Finále</t>
  </si>
  <si>
    <t>vrh koulí 3 kg/Ml. Žákyně</t>
  </si>
  <si>
    <t>hod kriketovým míčkem/Ml. Žákyně</t>
  </si>
  <si>
    <t>skok vysoký/Ml. Žákyně</t>
  </si>
  <si>
    <t>skok daleký/Ml. Žákyně</t>
  </si>
  <si>
    <t>Vaněk Petr</t>
  </si>
  <si>
    <t>1500 m/Ml. žáci/Finále</t>
  </si>
  <si>
    <t>3 x 300 m/Ml. žáci/Finále</t>
  </si>
  <si>
    <t>hod kriketovým míčkem/Ml. Žáci</t>
  </si>
  <si>
    <t>vrh koulí 3 kg/Ml. Žáci</t>
  </si>
  <si>
    <t>skok vysoký/Ml. Žáci</t>
  </si>
  <si>
    <t>skok daleký/Ml. Žáci</t>
  </si>
  <si>
    <t>Chládková Denisa</t>
  </si>
  <si>
    <t>Laštovková Veronika</t>
  </si>
  <si>
    <t>NVCEL</t>
  </si>
  <si>
    <t>Mašková Monika</t>
  </si>
  <si>
    <t>Sasková Lucie</t>
  </si>
  <si>
    <t>Bažantová Simona</t>
  </si>
  <si>
    <t>Jelínková Kateřina</t>
  </si>
  <si>
    <t>TABOR</t>
  </si>
  <si>
    <t>Wágner Štěpán</t>
  </si>
  <si>
    <t>Plačková Tereza</t>
  </si>
  <si>
    <t>Zavadilová Albína</t>
  </si>
  <si>
    <t>Kaislerová Sára</t>
  </si>
  <si>
    <t>Miláčková Simona</t>
  </si>
  <si>
    <t>Hanslová Miluška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</si>
  <si>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</si>
  <si>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</si>
  <si>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</si>
  <si>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</si>
  <si>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</si>
  <si>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</si>
  <si>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</si>
  <si>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</si>
  <si>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</si>
  <si>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</si>
  <si>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</si>
  <si>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</si>
  <si>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</si>
  <si>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</si>
  <si>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</si>
  <si>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Harantová Alena</t>
  </si>
  <si>
    <t>Křížková Lucie</t>
  </si>
  <si>
    <t>Řežábková Šárka</t>
  </si>
  <si>
    <t>Kabelová Kristýna</t>
  </si>
  <si>
    <t>150 m/Ml. žákyně/Běh 2, w-1.1</t>
  </si>
  <si>
    <t>Vodičková Pavla</t>
  </si>
  <si>
    <t>Bartl Ondřej</t>
  </si>
  <si>
    <t>Podsclan Martin</t>
  </si>
  <si>
    <t>Koros Ondřej</t>
  </si>
  <si>
    <t>JITRE</t>
  </si>
  <si>
    <t>Písařík Štěpán</t>
  </si>
  <si>
    <t>Klíma František</t>
  </si>
  <si>
    <t>Kolář Marek</t>
  </si>
  <si>
    <t>Chládek Roman</t>
  </si>
  <si>
    <t>Kment Filip</t>
  </si>
  <si>
    <t>Dvořák Jan</t>
  </si>
  <si>
    <t>Kuraň Martin</t>
  </si>
  <si>
    <t>Zelinka Miroslav</t>
  </si>
  <si>
    <t>TABOR A</t>
  </si>
  <si>
    <t>TABOR B</t>
  </si>
  <si>
    <t>27.</t>
  </si>
  <si>
    <t>VS Tábor A</t>
  </si>
  <si>
    <t>TJ Nová Včelnice</t>
  </si>
  <si>
    <t>TJ Lokomotiva Veselí nad Lužnicí</t>
  </si>
  <si>
    <r>
      <t>Ředitel závodů:</t>
    </r>
    <r>
      <rPr>
        <sz val="10"/>
        <rFont val="Arial CE"/>
        <family val="0"/>
      </rPr>
      <t xml:space="preserve"> Michal Rybák</t>
    </r>
  </si>
  <si>
    <t>VS Tábor</t>
  </si>
  <si>
    <r>
      <t xml:space="preserve">Řídící pracovník: </t>
    </r>
    <r>
      <rPr>
        <sz val="10"/>
        <rFont val="Arial CE"/>
        <family val="0"/>
      </rPr>
      <t>Ivan Rokos</t>
    </r>
  </si>
  <si>
    <r>
      <t>Datum:</t>
    </r>
    <r>
      <rPr>
        <sz val="10"/>
        <rFont val="Arial CE"/>
        <family val="0"/>
      </rPr>
      <t xml:space="preserve"> 11.05.2008</t>
    </r>
  </si>
  <si>
    <t>60 m překážek/Ml. žákyně/Běh 1, w+1.5</t>
  </si>
  <si>
    <t>Kašpárková Kateřina</t>
  </si>
  <si>
    <t>60 m překážek/Ml. žákyně/Běh 2, w-0.5</t>
  </si>
  <si>
    <t>Kvasničková Dominika</t>
  </si>
  <si>
    <t>Němcová Barbora</t>
  </si>
  <si>
    <t>60 m/Ml. žákyně/Běh 1, w-1.5</t>
  </si>
  <si>
    <t>60 m/Ml. žákyně/Běh 2, w+0.4</t>
  </si>
  <si>
    <t>MILEV</t>
  </si>
  <si>
    <t>Janků Miriam</t>
  </si>
  <si>
    <t>Kršková Kateřina</t>
  </si>
  <si>
    <t>Jarošová Michaela</t>
  </si>
  <si>
    <t>CVELE</t>
  </si>
  <si>
    <t>60 m/Ml. žákyně/Běh 3, w-1.1</t>
  </si>
  <si>
    <t>Macková Lucie</t>
  </si>
  <si>
    <t>Koštnová Marie</t>
  </si>
  <si>
    <t>Hejná Kristýna</t>
  </si>
  <si>
    <t>Kostnová Věra</t>
  </si>
  <si>
    <t>Mašková Tereza</t>
  </si>
  <si>
    <t>Růžičková Tereza</t>
  </si>
  <si>
    <t>Svobodová Jana</t>
  </si>
  <si>
    <t>60 m/Ml. žákyně/Běh 4, w-0.0</t>
  </si>
  <si>
    <t>60 m/Ml. žákyně/Běh 5, w+1.1</t>
  </si>
  <si>
    <t>Fröhrová Tereza</t>
  </si>
  <si>
    <t>Fricová Martina</t>
  </si>
  <si>
    <t>Menglerová Martina</t>
  </si>
  <si>
    <t>Šmolíková Kristýna</t>
  </si>
  <si>
    <r>
      <t>Datum:</t>
    </r>
    <r>
      <rPr>
        <sz val="10"/>
        <rFont val="Arial CE"/>
        <family val="0"/>
      </rPr>
      <t xml:space="preserve"> 11.5.2008</t>
    </r>
  </si>
  <si>
    <r>
      <t>Výsledky zpracoval:</t>
    </r>
    <r>
      <rPr>
        <sz val="10"/>
        <rFont val="Arial CE"/>
        <family val="0"/>
      </rPr>
      <t xml:space="preserve"> Mirko Louma, Michal Rybák</t>
    </r>
  </si>
  <si>
    <t>60 m překážek/Ml. žáci/Běh 1, w+0,9</t>
  </si>
  <si>
    <t>28.10.1995</t>
  </si>
  <si>
    <t>11,54</t>
  </si>
  <si>
    <t>29.3.1995</t>
  </si>
  <si>
    <t>12,40</t>
  </si>
  <si>
    <t>Kos Jiří</t>
  </si>
  <si>
    <t>12,80</t>
  </si>
  <si>
    <t>Kraus Jakub</t>
  </si>
  <si>
    <t>4.7.1996</t>
  </si>
  <si>
    <t>12,42</t>
  </si>
  <si>
    <t>19.7.1996</t>
  </si>
  <si>
    <t>Mareš Ladislav</t>
  </si>
  <si>
    <t>9.9.1997</t>
  </si>
  <si>
    <t>12,96</t>
  </si>
  <si>
    <t>27.12.1995</t>
  </si>
  <si>
    <t>12,17</t>
  </si>
  <si>
    <t>Strouhal Jan</t>
  </si>
  <si>
    <t>18.1.1996</t>
  </si>
  <si>
    <t>12,37</t>
  </si>
  <si>
    <t>Veřtát Jakub</t>
  </si>
  <si>
    <t>17.6.1999</t>
  </si>
  <si>
    <t>14,89</t>
  </si>
  <si>
    <t>Mareš Dominik</t>
  </si>
  <si>
    <t>30.3.1998</t>
  </si>
  <si>
    <t>16,87</t>
  </si>
  <si>
    <t>60 m překážek/Ml. žáci/Běh 2, w+1.5</t>
  </si>
  <si>
    <t>60 m/Ml. žáci/Běh 1, w+1.5</t>
  </si>
  <si>
    <t>60 m/Ml. žáci/Běh 2, w-1.0</t>
  </si>
  <si>
    <t>60 m/Ml. žáci/Běh 3, w+2.9</t>
  </si>
  <si>
    <t>60 m/Ml. žáci/Běh 4, w+0.7</t>
  </si>
  <si>
    <t>8.11.1995</t>
  </si>
  <si>
    <t>8,88</t>
  </si>
  <si>
    <t>9,26</t>
  </si>
  <si>
    <t>Anděra Lukáš</t>
  </si>
  <si>
    <t>28.3.1995</t>
  </si>
  <si>
    <t>9,08</t>
  </si>
  <si>
    <t>Frühbauer Petr</t>
  </si>
  <si>
    <t>9,01</t>
  </si>
  <si>
    <t>Píša David</t>
  </si>
  <si>
    <t>14.2.1998</t>
  </si>
  <si>
    <t>10,62</t>
  </si>
  <si>
    <t>12.5.1995</t>
  </si>
  <si>
    <t>Studený Radek</t>
  </si>
  <si>
    <t>30.3.1995</t>
  </si>
  <si>
    <t>8,90</t>
  </si>
  <si>
    <t>9.6.1997</t>
  </si>
  <si>
    <t>10,60</t>
  </si>
  <si>
    <t>Nohejl Vlastimil</t>
  </si>
  <si>
    <t>28.3.1997</t>
  </si>
  <si>
    <t>10,02</t>
  </si>
  <si>
    <t>Fleischmann Jan</t>
  </si>
  <si>
    <t>2.3.1998</t>
  </si>
  <si>
    <t>9,69</t>
  </si>
  <si>
    <t>9.=</t>
  </si>
  <si>
    <t>Rus Tomáš</t>
  </si>
  <si>
    <t>15.8.1997</t>
  </si>
  <si>
    <t>10,12</t>
  </si>
  <si>
    <t>Knotek Petr</t>
  </si>
  <si>
    <t>5.8.1998</t>
  </si>
  <si>
    <t>10,34</t>
  </si>
  <si>
    <t>Vosátka Jiří</t>
  </si>
  <si>
    <t>9,91</t>
  </si>
  <si>
    <t>Jelínek Josef</t>
  </si>
  <si>
    <t>19.4.2000</t>
  </si>
  <si>
    <t>11,10</t>
  </si>
  <si>
    <t>Pytlík Marek</t>
  </si>
  <si>
    <t>12.10.1997</t>
  </si>
  <si>
    <t>10,54</t>
  </si>
  <si>
    <t>5.5.1996</t>
  </si>
  <si>
    <t>9,36</t>
  </si>
  <si>
    <t>Veřtát Kryštof</t>
  </si>
  <si>
    <t>11,11</t>
  </si>
  <si>
    <t>Zabilka Jakub</t>
  </si>
  <si>
    <t>18.1.1997</t>
  </si>
  <si>
    <t>9,89</t>
  </si>
  <si>
    <t>Lukš David</t>
  </si>
  <si>
    <t>28.3.1998</t>
  </si>
  <si>
    <t>11,84</t>
  </si>
  <si>
    <t>Kučera Jan</t>
  </si>
  <si>
    <t>7.6.1995</t>
  </si>
  <si>
    <t>8,91</t>
  </si>
  <si>
    <t>Kučera Oldřich</t>
  </si>
  <si>
    <t>26.10.2000</t>
  </si>
  <si>
    <t>12,41</t>
  </si>
  <si>
    <t>9,49</t>
  </si>
  <si>
    <t>22,20</t>
  </si>
  <si>
    <t>21,95</t>
  </si>
  <si>
    <t>Pfaifer Radim</t>
  </si>
  <si>
    <t>3.12.1995</t>
  </si>
  <si>
    <t>23,37</t>
  </si>
  <si>
    <t>150 m/Ml. žáci/Běh 1, w-2.5</t>
  </si>
  <si>
    <t>21,73</t>
  </si>
  <si>
    <t>150 m/Ml. žáci/Běh 2, w-0.2</t>
  </si>
  <si>
    <t>150 m/Ml. žáci/Běh 3, w-1.3</t>
  </si>
  <si>
    <t>150 m/Ml. žáci/Běh 5, w-1.2</t>
  </si>
  <si>
    <t>150 m/Ml. žáci/Běh 4, w+0.7</t>
  </si>
  <si>
    <t>26,88</t>
  </si>
  <si>
    <t>25,15</t>
  </si>
  <si>
    <t>24,87</t>
  </si>
  <si>
    <t>23,49</t>
  </si>
  <si>
    <t>24,14</t>
  </si>
  <si>
    <t>27,83</t>
  </si>
  <si>
    <t>27,29</t>
  </si>
  <si>
    <t>24,99</t>
  </si>
  <si>
    <t>22,63</t>
  </si>
  <si>
    <t>26,11</t>
  </si>
  <si>
    <t>22,42</t>
  </si>
  <si>
    <t>22,39</t>
  </si>
  <si>
    <t>33,38</t>
  </si>
  <si>
    <t>8.9.1995</t>
  </si>
  <si>
    <t>5:54,64</t>
  </si>
  <si>
    <t>5:40,65</t>
  </si>
  <si>
    <t>5:51,61</t>
  </si>
  <si>
    <t>5:45,55</t>
  </si>
  <si>
    <t>3.12.1998</t>
  </si>
  <si>
    <t>5:55,85</t>
  </si>
  <si>
    <t xml:space="preserve">Pípal Jan </t>
  </si>
  <si>
    <t>Kraus Patrik</t>
  </si>
  <si>
    <t>4.6.1998</t>
  </si>
  <si>
    <t>6:04,25</t>
  </si>
  <si>
    <t>Wágner, Kuráň, Pfaifer</t>
  </si>
  <si>
    <t>Dujmovič, Vosátka, Píša</t>
  </si>
  <si>
    <t>2:25,53</t>
  </si>
  <si>
    <t>3:06,76</t>
  </si>
  <si>
    <t>Krajči, Knotek, Pípal</t>
  </si>
  <si>
    <t>TABOR C</t>
  </si>
  <si>
    <t>3:06,79</t>
  </si>
  <si>
    <t>3:04,47</t>
  </si>
  <si>
    <t>Anděra, Kraus, Frühbauer</t>
  </si>
  <si>
    <t>NVCEL A</t>
  </si>
  <si>
    <t>2:30,15</t>
  </si>
  <si>
    <t>Koros, Strouhal, Kučera</t>
  </si>
  <si>
    <t>NVCEL B</t>
  </si>
  <si>
    <t>Kraus P., Lešák, Zabilka</t>
  </si>
  <si>
    <t>NVCEL C</t>
  </si>
  <si>
    <t>2:48,93</t>
  </si>
  <si>
    <t>Písařík, Klíma, Podsclan</t>
  </si>
  <si>
    <t>2:51,35</t>
  </si>
  <si>
    <t>43,66</t>
  </si>
  <si>
    <t>Dujmovič Nikolas</t>
  </si>
  <si>
    <t>10.4.1998</t>
  </si>
  <si>
    <t>21.10.1995</t>
  </si>
  <si>
    <t>22,58</t>
  </si>
  <si>
    <t>35,49</t>
  </si>
  <si>
    <t>Lešák Filip</t>
  </si>
  <si>
    <t>45,70</t>
  </si>
  <si>
    <t>10.5.1996</t>
  </si>
  <si>
    <t>Krajčí Aleš</t>
  </si>
  <si>
    <t>26.11.1997</t>
  </si>
  <si>
    <t>35,86</t>
  </si>
  <si>
    <t>25,17</t>
  </si>
  <si>
    <t>Balog Tomáš</t>
  </si>
  <si>
    <t>5.5.1995</t>
  </si>
  <si>
    <t>31,33</t>
  </si>
  <si>
    <t>27,24</t>
  </si>
  <si>
    <t>21,28</t>
  </si>
  <si>
    <t>32,91</t>
  </si>
  <si>
    <t>34,62</t>
  </si>
  <si>
    <t>29,56</t>
  </si>
  <si>
    <t>Sýkora Matěj</t>
  </si>
  <si>
    <t>2.11.1995</t>
  </si>
  <si>
    <t>43,32</t>
  </si>
  <si>
    <t>20.8.1995</t>
  </si>
  <si>
    <t>32,18</t>
  </si>
  <si>
    <t>Čechtický Radek</t>
  </si>
  <si>
    <t>49,11</t>
  </si>
  <si>
    <t>17.8.1995</t>
  </si>
  <si>
    <t>49,22</t>
  </si>
  <si>
    <t>18.4.1995</t>
  </si>
  <si>
    <t>7,85</t>
  </si>
  <si>
    <t>9,29</t>
  </si>
  <si>
    <t>7,17</t>
  </si>
  <si>
    <t>4,97</t>
  </si>
  <si>
    <t>7,60</t>
  </si>
  <si>
    <t>8,14</t>
  </si>
  <si>
    <t>7,98</t>
  </si>
  <si>
    <t>18.8.1995</t>
  </si>
  <si>
    <t>TJ Jiskra Třeboň</t>
  </si>
  <si>
    <t>Závody proběhly v příjemném, teplém počasí.</t>
  </si>
  <si>
    <t>V kategorii mladších žákyň došlo ke sval.zranění Divišové Kateřiny (VESEL)</t>
  </si>
  <si>
    <t>150 m/Ml. žákyně/Běh 1, w +1.1</t>
  </si>
  <si>
    <t>Machová Lucie</t>
  </si>
  <si>
    <t>Makovcová Tereza</t>
  </si>
  <si>
    <t>Stráská Nikola</t>
  </si>
  <si>
    <t>150 m/Ml. žákyně/Běh 3, w-0.7</t>
  </si>
  <si>
    <t>Švejcarová Klára</t>
  </si>
  <si>
    <t>Písaříková Anna</t>
  </si>
  <si>
    <t>Mačková Barbora</t>
  </si>
  <si>
    <t>150 m/Ml. žákyně/Běh 4, w-0.8</t>
  </si>
  <si>
    <t>Illrová Romana</t>
  </si>
  <si>
    <t>150 m/Ml. žákyně/Běh 5, w-2.0</t>
  </si>
  <si>
    <t>Šímová Adéla</t>
  </si>
  <si>
    <t>Makovcová Hana</t>
  </si>
  <si>
    <t>Macková Bára</t>
  </si>
  <si>
    <t>Křížková, Bažantová, Sasková</t>
  </si>
  <si>
    <t>Laštovková, Němcová, Řežábková</t>
  </si>
  <si>
    <t>Harantová, FröHrová, Plačková)</t>
  </si>
  <si>
    <t>Kaislerová, Menglerová, Rohlíková</t>
  </si>
  <si>
    <t>Macková, Mašková, Hanslová</t>
  </si>
  <si>
    <t>Zykánová, Růžičková, Svobodová</t>
  </si>
  <si>
    <t>Janků, Illrová, Píšaříková</t>
  </si>
  <si>
    <t>Jarošová, Švejcarová, Makovcová</t>
  </si>
  <si>
    <t>Stránská Nikola</t>
  </si>
  <si>
    <t>Košínová Marie</t>
  </si>
  <si>
    <t>Hovorková Irena</t>
  </si>
  <si>
    <t>Gobyová Anna</t>
  </si>
  <si>
    <t>Říhová Eliška</t>
  </si>
  <si>
    <t>Zykánová Adriana</t>
  </si>
  <si>
    <t>Němcová  Barbora</t>
  </si>
  <si>
    <t>Vodičková Pvala</t>
  </si>
  <si>
    <t>Písaříková Anežka</t>
  </si>
  <si>
    <t>Košínová Věra</t>
  </si>
  <si>
    <t>Šetelíková Karolína</t>
  </si>
  <si>
    <t>Smolíková Kristýna</t>
  </si>
  <si>
    <t>Makovcová tereza</t>
  </si>
  <si>
    <t>10,75</t>
  </si>
  <si>
    <t>10,82</t>
  </si>
  <si>
    <t>11,85</t>
  </si>
  <si>
    <t>11,56</t>
  </si>
  <si>
    <t>12,52</t>
  </si>
  <si>
    <t>12,58</t>
  </si>
  <si>
    <t>12,92</t>
  </si>
  <si>
    <t>8,45</t>
  </si>
  <si>
    <t>8,74</t>
  </si>
  <si>
    <t>8,80</t>
  </si>
  <si>
    <t>9,03</t>
  </si>
  <si>
    <t>9,67</t>
  </si>
  <si>
    <t>9,35</t>
  </si>
  <si>
    <t>9,50</t>
  </si>
  <si>
    <t>9,62</t>
  </si>
  <si>
    <t>9,86</t>
  </si>
  <si>
    <t>10,24</t>
  </si>
  <si>
    <t>9,31</t>
  </si>
  <si>
    <t>9,57</t>
  </si>
  <si>
    <t>9,79</t>
  </si>
  <si>
    <t>10,31</t>
  </si>
  <si>
    <t>10,87</t>
  </si>
  <si>
    <t>9,84</t>
  </si>
  <si>
    <t>10,15</t>
  </si>
  <si>
    <t>10,25</t>
  </si>
  <si>
    <t>10,85</t>
  </si>
  <si>
    <t>10,97</t>
  </si>
  <si>
    <t>9,23</t>
  </si>
  <si>
    <t>9,76</t>
  </si>
  <si>
    <t>10,69</t>
  </si>
  <si>
    <t>19,98</t>
  </si>
  <si>
    <t>20,86</t>
  </si>
  <si>
    <t>21,78</t>
  </si>
  <si>
    <t>22,48</t>
  </si>
  <si>
    <t>23,64</t>
  </si>
  <si>
    <t>26,35</t>
  </si>
  <si>
    <t>27,64</t>
  </si>
  <si>
    <t>24,17</t>
  </si>
  <si>
    <t>25,23</t>
  </si>
  <si>
    <t>26,68</t>
  </si>
  <si>
    <t>27,13</t>
  </si>
  <si>
    <t>23,78</t>
  </si>
  <si>
    <t>28,33</t>
  </si>
  <si>
    <t>29,03</t>
  </si>
  <si>
    <t>22,99</t>
  </si>
  <si>
    <t>23,92</t>
  </si>
  <si>
    <t>25,96</t>
  </si>
  <si>
    <t>150 m/Ml. žákyně/Běh 6, w-0.1</t>
  </si>
  <si>
    <t>22,65</t>
  </si>
  <si>
    <t>23,28</t>
  </si>
  <si>
    <t>24,07</t>
  </si>
  <si>
    <t>5:45,32</t>
  </si>
  <si>
    <t>6:08,62</t>
  </si>
  <si>
    <t>6:16,14</t>
  </si>
  <si>
    <t>6:23,74</t>
  </si>
  <si>
    <t>6:36,42</t>
  </si>
  <si>
    <t>7:07,32</t>
  </si>
  <si>
    <t>8:30,10</t>
  </si>
  <si>
    <t>2:32,97</t>
  </si>
  <si>
    <t>2:37,65</t>
  </si>
  <si>
    <t>2:44,29</t>
  </si>
  <si>
    <t>2:44,95</t>
  </si>
  <si>
    <t>2:46,11</t>
  </si>
  <si>
    <t>2:58,13</t>
  </si>
  <si>
    <t>2:58,67</t>
  </si>
  <si>
    <t>3:06,93</t>
  </si>
  <si>
    <t>42,85</t>
  </si>
  <si>
    <t>39,35</t>
  </si>
  <si>
    <t>38,00</t>
  </si>
  <si>
    <t>35,50</t>
  </si>
  <si>
    <t>33,67</t>
  </si>
  <si>
    <t>32,97</t>
  </si>
  <si>
    <t>32,68</t>
  </si>
  <si>
    <t>32,22</t>
  </si>
  <si>
    <t>30,15</t>
  </si>
  <si>
    <t>30,03</t>
  </si>
  <si>
    <t>27,53</t>
  </si>
  <si>
    <t>26,10</t>
  </si>
  <si>
    <t>25,11</t>
  </si>
  <si>
    <t>7,49</t>
  </si>
  <si>
    <t>7,15</t>
  </si>
  <si>
    <t>7,06</t>
  </si>
  <si>
    <t>6,91</t>
  </si>
  <si>
    <t>6,11</t>
  </si>
  <si>
    <t>4,94</t>
  </si>
  <si>
    <t>17.=</t>
  </si>
  <si>
    <t>TJ Lokomotiva České Velenice</t>
  </si>
  <si>
    <t>Palečková Tereza</t>
  </si>
  <si>
    <t>TJ Sokol Milevsko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</si>
</sst>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č&quot;;\-#,##0\ &quot;Kč&quot;"/>
    <numFmt numFmtId="165" formatCode="#,##0\ &quot;Kč&quot;;[Red]\-#,##0\ &quot;Kč&quot;"/>
    <numFmt numFmtId="166" formatCode="#,##0.00\ &quot;Kč&quot;;\-#,##0.00\ &quot;Kč&quot;"/>
    <numFmt numFmtId="167" formatCode="#,##0.00\ &quot;Kč&quot;;[Red]\-#,##0.00\ &quot;Kč&quot;"/>
    <numFmt numFmtId="168" formatCode="_-* #,##0\ &quot;Kč&quot;_-;\-* #,##0\ &quot;Kč&quot;_-;_-* &quot;-&quot;\ &quot;Kč&quot;_-;_-@_-"/>
    <numFmt numFmtId="169" formatCode="_-* #,##0\ _K_č_-;\-* #,##0\ _K_č_-;_-* &quot;-&quot;\ _K_č_-;_-@_-"/>
    <numFmt numFmtId="170" formatCode="_-* #,##0.00\ &quot;Kč&quot;_-;\-* #,##0.00\ &quot;Kč&quot;_-;_-* &quot;-&quot;??\ &quot;Kč&quot;_-;_-@_-"/>
    <numFmt numFmtId="171" formatCode="_-* #,##0.00\ _K_č_-;\-* #,##0.00\ _K_č_-;_-* &quot;-&quot;??\ _K_č_-;_-@_-"/>
    <numFmt numFmtId="172" formatCode="d/m"/>
    <numFmt numFmtId="173" formatCode="mm:ss.00"/>
    <numFmt numFmtId="174" formatCode="m:ss.00"/>
  </numFmts>
  <fonts count="51">
    <font>
      <sz val="10"/>
      <name val="Arial CE"/>
      <family val="0"/>
    </font>
    <font>
      <b/>
      <sz val="10"/>
      <name val="Arial CE"/>
      <family val="2"/>
    </font>
    <font>
      <b/>
      <u val="single"/>
      <sz val="14"/>
      <name val="Arial CE"/>
      <family val="2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0"/>
      <name val="Arial CE"/>
      <family val="0"/>
    </font>
    <font>
      <sz val="9"/>
      <name val="Arial"/>
      <family val="2"/>
    </font>
    <font>
      <b/>
      <u val="single"/>
      <sz val="12"/>
      <name val="Arial"/>
      <family val="2"/>
    </font>
    <font>
      <sz val="10"/>
      <name val="Arial"/>
      <family val="2"/>
    </font>
    <font>
      <sz val="12"/>
      <name val="Arial CE"/>
      <family val="0"/>
    </font>
    <font>
      <sz val="10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0"/>
      <name val="Arial"/>
      <family val="2"/>
    </font>
    <font>
      <i/>
      <sz val="10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9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left" vertical="top"/>
    </xf>
    <xf numFmtId="0" fontId="9" fillId="0" borderId="0" xfId="0" applyFont="1" applyFill="1" applyAlignment="1">
      <alignment horizontal="left" vertical="top" wrapText="1"/>
    </xf>
    <xf numFmtId="2" fontId="9" fillId="0" borderId="0" xfId="0" applyNumberFormat="1" applyFont="1" applyFill="1" applyAlignment="1">
      <alignment horizontal="center" vertical="top" wrapText="1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left"/>
    </xf>
    <xf numFmtId="49" fontId="6" fillId="0" borderId="0" xfId="0" applyNumberFormat="1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Fill="1" applyAlignment="1">
      <alignment/>
    </xf>
    <xf numFmtId="0" fontId="6" fillId="0" borderId="0" xfId="0" applyNumberFormat="1" applyFont="1" applyAlignment="1">
      <alignment/>
    </xf>
    <xf numFmtId="0" fontId="6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center"/>
    </xf>
    <xf numFmtId="0" fontId="12" fillId="0" borderId="0" xfId="0" applyFont="1" applyAlignment="1">
      <alignment wrapText="1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center" vertical="top" wrapText="1"/>
    </xf>
    <xf numFmtId="0" fontId="9" fillId="0" borderId="0" xfId="0" applyFont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9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6" fillId="0" borderId="0" xfId="0" applyFont="1" applyAlignment="1">
      <alignment horizontal="center" shrinkToFit="1"/>
    </xf>
    <xf numFmtId="0" fontId="0" fillId="0" borderId="0" xfId="0" applyBorder="1" applyAlignment="1">
      <alignment horizontal="center" shrinkToFit="1"/>
    </xf>
    <xf numFmtId="0" fontId="9" fillId="0" borderId="0" xfId="0" applyFont="1" applyFill="1" applyAlignment="1">
      <alignment horizontal="center" vertical="top" shrinkToFit="1"/>
    </xf>
    <xf numFmtId="0" fontId="0" fillId="0" borderId="0" xfId="0" applyFill="1" applyAlignment="1">
      <alignment horizontal="center" shrinkToFit="1"/>
    </xf>
    <xf numFmtId="49" fontId="0" fillId="0" borderId="0" xfId="0" applyNumberFormat="1" applyFill="1" applyAlignment="1">
      <alignment horizontal="center" shrinkToFit="1"/>
    </xf>
    <xf numFmtId="0" fontId="0" fillId="0" borderId="0" xfId="0" applyAlignment="1">
      <alignment horizontal="center" shrinkToFit="1"/>
    </xf>
    <xf numFmtId="0" fontId="9" fillId="0" borderId="0" xfId="0" applyFont="1" applyFill="1" applyBorder="1" applyAlignment="1">
      <alignment horizontal="left" vertical="top"/>
    </xf>
    <xf numFmtId="0" fontId="9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left"/>
    </xf>
    <xf numFmtId="49" fontId="0" fillId="0" borderId="0" xfId="0" applyNumberForma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0" xfId="0" applyFont="1" applyBorder="1" applyAlignment="1">
      <alignment horizontal="left" vertical="top" wrapText="1"/>
    </xf>
    <xf numFmtId="2" fontId="9" fillId="0" borderId="0" xfId="0" applyNumberFormat="1" applyFont="1" applyBorder="1" applyAlignment="1">
      <alignment horizontal="center" vertical="top" wrapText="1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2" fontId="0" fillId="0" borderId="0" xfId="0" applyNumberFormat="1" applyBorder="1" applyAlignment="1">
      <alignment/>
    </xf>
    <xf numFmtId="0" fontId="13" fillId="0" borderId="0" xfId="0" applyFont="1" applyBorder="1" applyAlignment="1">
      <alignment horizontal="left" vertical="top"/>
    </xf>
    <xf numFmtId="0" fontId="0" fillId="0" borderId="0" xfId="0" applyNumberFormat="1" applyBorder="1" applyAlignment="1">
      <alignment horizontal="center"/>
    </xf>
    <xf numFmtId="0" fontId="14" fillId="0" borderId="0" xfId="0" applyFont="1" applyBorder="1" applyAlignment="1">
      <alignment/>
    </xf>
    <xf numFmtId="49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Fill="1" applyBorder="1" applyAlignment="1">
      <alignment horizontal="left"/>
    </xf>
    <xf numFmtId="2" fontId="0" fillId="0" borderId="0" xfId="0" applyNumberFormat="1" applyFont="1" applyBorder="1" applyAlignment="1">
      <alignment/>
    </xf>
    <xf numFmtId="49" fontId="0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left" vertical="top"/>
    </xf>
    <xf numFmtId="0" fontId="15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" fillId="0" borderId="0" xfId="0" applyFont="1" applyAlignment="1">
      <alignment/>
    </xf>
    <xf numFmtId="174" fontId="9" fillId="0" borderId="0" xfId="0" applyNumberFormat="1" applyFont="1" applyFill="1" applyBorder="1" applyAlignment="1">
      <alignment horizontal="center" vertical="top" wrapText="1"/>
    </xf>
    <xf numFmtId="174" fontId="0" fillId="0" borderId="0" xfId="0" applyNumberFormat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12" fillId="0" borderId="0" xfId="0" applyFont="1" applyAlignment="1">
      <alignment horizontal="center" shrinkToFit="1"/>
    </xf>
    <xf numFmtId="0" fontId="15" fillId="0" borderId="0" xfId="0" applyFont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12" fillId="0" borderId="0" xfId="0" applyFont="1" applyFill="1" applyAlignment="1">
      <alignment wrapText="1"/>
    </xf>
    <xf numFmtId="0" fontId="12" fillId="0" borderId="0" xfId="0" applyFont="1" applyFill="1" applyAlignment="1">
      <alignment horizontal="center" wrapText="1"/>
    </xf>
    <xf numFmtId="0" fontId="11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49" fontId="0" fillId="0" borderId="0" xfId="58" applyNumberFormat="1" applyFont="1" applyBorder="1" applyAlignment="1">
      <alignment horizontal="center"/>
      <protection/>
    </xf>
    <xf numFmtId="49" fontId="0" fillId="0" borderId="0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 horizontal="center"/>
    </xf>
    <xf numFmtId="49" fontId="0" fillId="0" borderId="0" xfId="0" applyNumberFormat="1" applyFont="1" applyFill="1" applyBorder="1" applyAlignment="1">
      <alignment horizontal="left"/>
    </xf>
    <xf numFmtId="49" fontId="0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left" vertical="top"/>
    </xf>
    <xf numFmtId="0" fontId="0" fillId="0" borderId="0" xfId="0" applyFont="1" applyFill="1" applyAlignment="1">
      <alignment/>
    </xf>
    <xf numFmtId="0" fontId="0" fillId="0" borderId="0" xfId="0" applyFont="1" applyBorder="1" applyAlignment="1">
      <alignment/>
    </xf>
    <xf numFmtId="49" fontId="0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Font="1" applyAlignment="1">
      <alignment/>
    </xf>
    <xf numFmtId="49" fontId="7" fillId="0" borderId="0" xfId="0" applyNumberFormat="1" applyFont="1" applyAlignment="1">
      <alignment horizontal="center" vertical="center" wrapText="1"/>
    </xf>
    <xf numFmtId="49" fontId="6" fillId="0" borderId="0" xfId="0" applyNumberFormat="1" applyFont="1" applyAlignment="1">
      <alignment horizontal="center"/>
    </xf>
    <xf numFmtId="49" fontId="6" fillId="0" borderId="0" xfId="0" applyNumberFormat="1" applyFont="1" applyAlignment="1">
      <alignment/>
    </xf>
    <xf numFmtId="49" fontId="9" fillId="0" borderId="0" xfId="0" applyNumberFormat="1" applyFont="1" applyFill="1" applyAlignment="1">
      <alignment horizontal="center" vertical="top" wrapText="1"/>
    </xf>
    <xf numFmtId="49" fontId="0" fillId="0" borderId="0" xfId="0" applyNumberFormat="1" applyFont="1" applyAlignment="1">
      <alignment/>
    </xf>
    <xf numFmtId="49" fontId="11" fillId="0" borderId="0" xfId="0" applyNumberFormat="1" applyFont="1" applyFill="1" applyAlignment="1">
      <alignment horizontal="right" vertical="top" wrapText="1"/>
    </xf>
    <xf numFmtId="49" fontId="11" fillId="0" borderId="0" xfId="0" applyNumberFormat="1" applyFont="1" applyAlignment="1">
      <alignment horizontal="right" vertical="top" wrapText="1"/>
    </xf>
    <xf numFmtId="49" fontId="0" fillId="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 horizontal="center"/>
    </xf>
    <xf numFmtId="49" fontId="6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49" fontId="1" fillId="0" borderId="0" xfId="0" applyNumberFormat="1" applyFont="1" applyAlignment="1">
      <alignment horizontal="center"/>
    </xf>
    <xf numFmtId="49" fontId="11" fillId="0" borderId="0" xfId="0" applyNumberFormat="1" applyFont="1" applyFill="1" applyAlignment="1">
      <alignment horizontal="center" vertical="top" wrapText="1"/>
    </xf>
    <xf numFmtId="49" fontId="9" fillId="0" borderId="0" xfId="0" applyNumberFormat="1" applyFont="1" applyAlignment="1">
      <alignment horizontal="center" vertical="top" wrapText="1"/>
    </xf>
    <xf numFmtId="49" fontId="0" fillId="0" borderId="0" xfId="0" applyNumberFormat="1" applyFont="1" applyAlignment="1">
      <alignment horizontal="center"/>
    </xf>
    <xf numFmtId="49" fontId="0" fillId="0" borderId="0" xfId="0" applyNumberFormat="1" applyFont="1" applyAlignment="1">
      <alignment horizontal="center"/>
    </xf>
    <xf numFmtId="1" fontId="0" fillId="0" borderId="0" xfId="0" applyNumberFormat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9" fillId="0" borderId="0" xfId="0" applyNumberFormat="1" applyFont="1" applyBorder="1" applyAlignment="1">
      <alignment horizontal="center"/>
    </xf>
    <xf numFmtId="174" fontId="0" fillId="0" borderId="0" xfId="0" applyNumberFormat="1" applyFill="1" applyAlignment="1">
      <alignment horizontal="center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horizontal="center" shrinkToFit="1"/>
    </xf>
    <xf numFmtId="0" fontId="0" fillId="0" borderId="0" xfId="0" applyFont="1" applyFill="1" applyAlignment="1">
      <alignment horizontal="left" vertical="top"/>
    </xf>
    <xf numFmtId="0" fontId="0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Font="1" applyFill="1" applyBorder="1" applyAlignment="1">
      <alignment horizontal="center" shrinkToFit="1"/>
    </xf>
    <xf numFmtId="0" fontId="0" fillId="0" borderId="0" xfId="0" applyFont="1" applyBorder="1" applyAlignment="1">
      <alignment horizontal="center" shrinkToFit="1"/>
    </xf>
    <xf numFmtId="171" fontId="0" fillId="0" borderId="0" xfId="44" applyFont="1" applyFill="1" applyAlignment="1">
      <alignment horizontal="center"/>
    </xf>
    <xf numFmtId="47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0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15" fillId="0" borderId="0" xfId="0" applyFont="1" applyAlignment="1">
      <alignment horizontal="center" vertical="center"/>
    </xf>
    <xf numFmtId="174" fontId="0" fillId="0" borderId="0" xfId="0" applyNumberFormat="1" applyFill="1" applyBorder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shrinkToFit="1"/>
    </xf>
    <xf numFmtId="0" fontId="1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ální_Lis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03"/>
  <sheetViews>
    <sheetView tabSelected="1" view="pageLayout" workbookViewId="0" topLeftCell="A227">
      <selection activeCell="C227" sqref="C227"/>
    </sheetView>
  </sheetViews>
  <sheetFormatPr defaultColWidth="9.00390625" defaultRowHeight="12.75"/>
  <cols>
    <col min="1" max="1" width="5.125" style="0" customWidth="1"/>
    <col min="2" max="2" width="9.375" style="0" customWidth="1"/>
    <col min="3" max="4" width="13.875" style="0" customWidth="1"/>
    <col min="5" max="5" width="10.625" style="158" customWidth="1"/>
    <col min="6" max="6" width="9.125" style="57" customWidth="1"/>
    <col min="7" max="7" width="9.375" style="3" customWidth="1"/>
    <col min="8" max="8" width="7.25390625" style="62" customWidth="1"/>
    <col min="9" max="9" width="9.125" style="27" customWidth="1"/>
  </cols>
  <sheetData>
    <row r="1" ht="12.75">
      <c r="B1" s="1" t="s">
        <v>21</v>
      </c>
    </row>
    <row r="2" ht="12.75">
      <c r="B2" s="1" t="s">
        <v>99</v>
      </c>
    </row>
    <row r="3" ht="12.75">
      <c r="B3" s="1" t="s">
        <v>22</v>
      </c>
    </row>
    <row r="4" ht="12.75">
      <c r="B4" s="1" t="s">
        <v>127</v>
      </c>
    </row>
    <row r="6" spans="1:9" s="10" customFormat="1" ht="15.75">
      <c r="A6" s="15"/>
      <c r="B6" s="7" t="s">
        <v>100</v>
      </c>
      <c r="C6" s="15"/>
      <c r="D6" s="15"/>
      <c r="E6" s="159"/>
      <c r="F6" s="97"/>
      <c r="G6" s="62"/>
      <c r="H6" s="62"/>
      <c r="I6" s="62"/>
    </row>
    <row r="7" spans="1:9" s="10" customFormat="1" ht="24">
      <c r="A7" s="11" t="s">
        <v>29</v>
      </c>
      <c r="B7" s="11" t="s">
        <v>24</v>
      </c>
      <c r="C7" s="11"/>
      <c r="D7" s="11"/>
      <c r="E7" s="11" t="s">
        <v>25</v>
      </c>
      <c r="F7" s="86" t="s">
        <v>26</v>
      </c>
      <c r="G7" s="11" t="s">
        <v>27</v>
      </c>
      <c r="H7" s="11" t="s">
        <v>30</v>
      </c>
      <c r="I7" s="11" t="s">
        <v>28</v>
      </c>
    </row>
    <row r="8" spans="1:9" s="10" customFormat="1" ht="12.75">
      <c r="A8" s="62" t="s">
        <v>2</v>
      </c>
      <c r="B8" s="78" t="s">
        <v>15</v>
      </c>
      <c r="C8" s="78"/>
      <c r="D8" s="87"/>
      <c r="E8" s="160">
        <v>1995</v>
      </c>
      <c r="F8" s="63" t="s">
        <v>7</v>
      </c>
      <c r="G8" s="50" t="s">
        <v>343</v>
      </c>
      <c r="H8" s="43" t="s">
        <v>2</v>
      </c>
      <c r="I8" s="27">
        <f aca="true" t="shared" si="0" ref="I8:I72">IF(-MID($H8,1,LEN($H8)-1)+11=10,11,IF(-MID($H8,1,LEN($H8)-1)+11&lt;=0,"",-MID($H8,1,LEN($H8)-1)+11))</f>
        <v>11</v>
      </c>
    </row>
    <row r="9" spans="1:9" s="10" customFormat="1" ht="12.75">
      <c r="A9" s="62" t="s">
        <v>1</v>
      </c>
      <c r="B9" s="87" t="s">
        <v>44</v>
      </c>
      <c r="C9" s="87"/>
      <c r="D9" s="87"/>
      <c r="E9" s="160">
        <v>1996</v>
      </c>
      <c r="F9" s="45" t="s">
        <v>45</v>
      </c>
      <c r="G9" s="67" t="s">
        <v>344</v>
      </c>
      <c r="H9" s="43" t="s">
        <v>1</v>
      </c>
      <c r="I9" s="27">
        <f t="shared" si="0"/>
        <v>9</v>
      </c>
    </row>
    <row r="10" spans="1:9" s="10" customFormat="1" ht="12.75">
      <c r="A10" s="62" t="s">
        <v>0</v>
      </c>
      <c r="B10" s="40" t="s">
        <v>101</v>
      </c>
      <c r="C10" s="40"/>
      <c r="D10" s="40"/>
      <c r="E10" s="161">
        <v>1995</v>
      </c>
      <c r="F10" s="41" t="s">
        <v>107</v>
      </c>
      <c r="G10" s="50" t="s">
        <v>345</v>
      </c>
      <c r="H10" s="43" t="s">
        <v>4</v>
      </c>
      <c r="I10" s="27">
        <f t="shared" si="0"/>
        <v>7</v>
      </c>
    </row>
    <row r="11" spans="1:9" s="10" customFormat="1" ht="12.75">
      <c r="A11" s="62" t="s">
        <v>4</v>
      </c>
      <c r="B11" s="87" t="s">
        <v>74</v>
      </c>
      <c r="C11" s="87"/>
      <c r="D11" s="87"/>
      <c r="E11" s="160">
        <v>1996</v>
      </c>
      <c r="F11" s="63" t="s">
        <v>45</v>
      </c>
      <c r="G11" s="50" t="s">
        <v>211</v>
      </c>
      <c r="H11" s="43" t="s">
        <v>8</v>
      </c>
      <c r="I11" s="27">
        <f t="shared" si="0"/>
        <v>4</v>
      </c>
    </row>
    <row r="12" spans="1:9" s="10" customFormat="1" ht="12.75">
      <c r="A12" s="43"/>
      <c r="B12" s="15"/>
      <c r="C12" s="15"/>
      <c r="D12" s="15"/>
      <c r="E12" s="162"/>
      <c r="F12" s="97"/>
      <c r="G12" s="62"/>
      <c r="H12" s="62"/>
      <c r="I12" s="27"/>
    </row>
    <row r="13" spans="1:9" s="10" customFormat="1" ht="15.75">
      <c r="A13" s="15"/>
      <c r="B13" s="7" t="s">
        <v>102</v>
      </c>
      <c r="C13" s="15"/>
      <c r="D13" s="15"/>
      <c r="E13" s="159"/>
      <c r="F13" s="97"/>
      <c r="G13" s="62"/>
      <c r="H13" s="62"/>
      <c r="I13" s="27"/>
    </row>
    <row r="14" spans="1:9" s="10" customFormat="1" ht="12.75">
      <c r="A14" s="62" t="s">
        <v>2</v>
      </c>
      <c r="B14" s="87" t="s">
        <v>103</v>
      </c>
      <c r="C14" s="87"/>
      <c r="D14" s="87"/>
      <c r="E14" s="160">
        <v>1995</v>
      </c>
      <c r="F14" s="45" t="s">
        <v>50</v>
      </c>
      <c r="G14" s="68" t="s">
        <v>346</v>
      </c>
      <c r="H14" s="43" t="s">
        <v>0</v>
      </c>
      <c r="I14" s="27">
        <f t="shared" si="0"/>
        <v>8</v>
      </c>
    </row>
    <row r="15" spans="1:9" s="10" customFormat="1" ht="12.75">
      <c r="A15" s="62" t="s">
        <v>1</v>
      </c>
      <c r="B15" s="69" t="s">
        <v>104</v>
      </c>
      <c r="C15" s="69"/>
      <c r="D15" s="69"/>
      <c r="E15" s="163">
        <v>1997</v>
      </c>
      <c r="F15" s="63" t="s">
        <v>45</v>
      </c>
      <c r="G15" s="51" t="s">
        <v>347</v>
      </c>
      <c r="H15" s="43" t="s">
        <v>11</v>
      </c>
      <c r="I15" s="27">
        <f t="shared" si="0"/>
        <v>6</v>
      </c>
    </row>
    <row r="16" spans="1:9" s="10" customFormat="1" ht="12.75">
      <c r="A16" s="62" t="s">
        <v>0</v>
      </c>
      <c r="B16" s="78" t="s">
        <v>55</v>
      </c>
      <c r="C16" s="78"/>
      <c r="D16" s="87"/>
      <c r="E16" s="160">
        <v>1996</v>
      </c>
      <c r="F16" s="45" t="s">
        <v>45</v>
      </c>
      <c r="G16" s="68" t="s">
        <v>348</v>
      </c>
      <c r="H16" s="43" t="s">
        <v>14</v>
      </c>
      <c r="I16" s="27">
        <f t="shared" si="0"/>
        <v>5</v>
      </c>
    </row>
    <row r="17" spans="1:9" s="31" customFormat="1" ht="12.75">
      <c r="A17" s="62" t="s">
        <v>4</v>
      </c>
      <c r="B17" s="78" t="s">
        <v>9</v>
      </c>
      <c r="C17" s="78"/>
      <c r="D17" s="87"/>
      <c r="E17" s="160">
        <v>1995</v>
      </c>
      <c r="F17" s="45" t="s">
        <v>7</v>
      </c>
      <c r="G17" s="51" t="s">
        <v>349</v>
      </c>
      <c r="H17" s="19" t="s">
        <v>12</v>
      </c>
      <c r="I17" s="27">
        <f t="shared" si="0"/>
        <v>3</v>
      </c>
    </row>
    <row r="18" spans="1:9" s="31" customFormat="1" ht="12.75">
      <c r="A18" s="43"/>
      <c r="B18" s="15"/>
      <c r="C18" s="15"/>
      <c r="D18" s="15"/>
      <c r="E18" s="162"/>
      <c r="F18" s="97"/>
      <c r="G18" s="62"/>
      <c r="H18" s="62"/>
      <c r="I18" s="27"/>
    </row>
    <row r="19" spans="5:9" s="10" customFormat="1" ht="12.75">
      <c r="E19" s="164"/>
      <c r="F19" s="52"/>
      <c r="G19" s="27"/>
      <c r="H19" s="62"/>
      <c r="I19" s="27"/>
    </row>
    <row r="20" spans="1:9" s="28" customFormat="1" ht="15.75">
      <c r="A20" s="114"/>
      <c r="B20" s="148" t="s">
        <v>105</v>
      </c>
      <c r="C20" s="114"/>
      <c r="D20" s="114"/>
      <c r="E20" s="165"/>
      <c r="F20" s="149"/>
      <c r="G20" s="43"/>
      <c r="H20" s="43"/>
      <c r="I20" s="33"/>
    </row>
    <row r="21" spans="1:9" s="28" customFormat="1" ht="12.75">
      <c r="A21" s="43" t="s">
        <v>2</v>
      </c>
      <c r="B21" s="84" t="s">
        <v>43</v>
      </c>
      <c r="C21" s="84"/>
      <c r="D21" s="84"/>
      <c r="E21" s="166">
        <v>1995</v>
      </c>
      <c r="F21" s="63" t="s">
        <v>50</v>
      </c>
      <c r="G21" s="51" t="s">
        <v>350</v>
      </c>
      <c r="H21" s="63" t="s">
        <v>2</v>
      </c>
      <c r="I21" s="33">
        <f t="shared" si="0"/>
        <v>11</v>
      </c>
    </row>
    <row r="22" spans="1:9" s="28" customFormat="1" ht="12.75">
      <c r="A22" s="43" t="s">
        <v>1</v>
      </c>
      <c r="B22" s="84" t="s">
        <v>77</v>
      </c>
      <c r="C22" s="84"/>
      <c r="D22" s="88"/>
      <c r="E22" s="166">
        <v>1996</v>
      </c>
      <c r="F22" s="63" t="s">
        <v>45</v>
      </c>
      <c r="G22" s="51" t="s">
        <v>351</v>
      </c>
      <c r="H22" s="43" t="s">
        <v>1</v>
      </c>
      <c r="I22" s="33">
        <f t="shared" si="0"/>
        <v>9</v>
      </c>
    </row>
    <row r="23" spans="1:9" s="28" customFormat="1" ht="12.75">
      <c r="A23" s="43" t="s">
        <v>0</v>
      </c>
      <c r="B23" s="84" t="s">
        <v>46</v>
      </c>
      <c r="C23" s="84"/>
      <c r="D23" s="84"/>
      <c r="E23" s="166">
        <v>1996</v>
      </c>
      <c r="F23" s="63" t="s">
        <v>50</v>
      </c>
      <c r="G23" s="51" t="s">
        <v>352</v>
      </c>
      <c r="H23" s="43" t="s">
        <v>0</v>
      </c>
      <c r="I23" s="33">
        <f t="shared" si="0"/>
        <v>8</v>
      </c>
    </row>
    <row r="24" spans="1:9" s="28" customFormat="1" ht="12.75">
      <c r="A24" s="43" t="s">
        <v>4</v>
      </c>
      <c r="B24" s="58" t="s">
        <v>44</v>
      </c>
      <c r="C24" s="150"/>
      <c r="D24" s="64"/>
      <c r="E24" s="167">
        <v>1996</v>
      </c>
      <c r="F24" s="65" t="s">
        <v>45</v>
      </c>
      <c r="G24" s="51" t="s">
        <v>353</v>
      </c>
      <c r="H24" s="43" t="s">
        <v>4</v>
      </c>
      <c r="I24" s="33">
        <f t="shared" si="0"/>
        <v>7</v>
      </c>
    </row>
    <row r="25" spans="1:9" s="28" customFormat="1" ht="12.75">
      <c r="A25" s="43" t="s">
        <v>11</v>
      </c>
      <c r="B25" s="58" t="s">
        <v>15</v>
      </c>
      <c r="C25" s="150"/>
      <c r="D25" s="64"/>
      <c r="E25" s="167">
        <v>1995</v>
      </c>
      <c r="F25" s="65" t="s">
        <v>7</v>
      </c>
      <c r="G25" s="51" t="s">
        <v>354</v>
      </c>
      <c r="H25" s="43" t="s">
        <v>10</v>
      </c>
      <c r="I25" s="33">
        <f t="shared" si="0"/>
      </c>
    </row>
    <row r="26" spans="1:9" s="28" customFormat="1" ht="12.75">
      <c r="A26" s="114"/>
      <c r="B26" s="114"/>
      <c r="C26" s="114"/>
      <c r="D26" s="114"/>
      <c r="E26" s="165"/>
      <c r="F26" s="149"/>
      <c r="G26" s="43"/>
      <c r="H26" s="43"/>
      <c r="I26" s="33"/>
    </row>
    <row r="27" spans="1:9" s="28" customFormat="1" ht="15.75">
      <c r="A27" s="114"/>
      <c r="B27" s="148" t="s">
        <v>106</v>
      </c>
      <c r="C27" s="114"/>
      <c r="D27" s="114"/>
      <c r="E27" s="165"/>
      <c r="F27" s="149"/>
      <c r="G27" s="43"/>
      <c r="H27" s="43"/>
      <c r="I27" s="33"/>
    </row>
    <row r="28" spans="1:9" s="28" customFormat="1" ht="12.75">
      <c r="A28" s="43" t="s">
        <v>2</v>
      </c>
      <c r="B28" s="151" t="s">
        <v>103</v>
      </c>
      <c r="C28" s="151"/>
      <c r="D28" s="151"/>
      <c r="E28" s="166">
        <v>1995</v>
      </c>
      <c r="F28" s="63" t="s">
        <v>50</v>
      </c>
      <c r="G28" s="51" t="s">
        <v>355</v>
      </c>
      <c r="H28" s="43" t="s">
        <v>8</v>
      </c>
      <c r="I28" s="33">
        <f t="shared" si="0"/>
        <v>4</v>
      </c>
    </row>
    <row r="29" spans="1:10" s="28" customFormat="1" ht="12.75">
      <c r="A29" s="43" t="s">
        <v>1</v>
      </c>
      <c r="B29" s="84" t="s">
        <v>108</v>
      </c>
      <c r="C29" s="84"/>
      <c r="D29" s="84"/>
      <c r="E29" s="166">
        <v>1995</v>
      </c>
      <c r="F29" s="63" t="s">
        <v>81</v>
      </c>
      <c r="G29" s="51" t="s">
        <v>356</v>
      </c>
      <c r="H29" s="43" t="s">
        <v>12</v>
      </c>
      <c r="I29" s="33">
        <f t="shared" si="0"/>
        <v>3</v>
      </c>
      <c r="J29" s="43"/>
    </row>
    <row r="30" spans="1:10" s="28" customFormat="1" ht="12.75">
      <c r="A30" s="43" t="s">
        <v>0</v>
      </c>
      <c r="B30" s="84" t="s">
        <v>109</v>
      </c>
      <c r="C30" s="84"/>
      <c r="D30" s="88"/>
      <c r="E30" s="166">
        <v>1997</v>
      </c>
      <c r="F30" s="63" t="s">
        <v>45</v>
      </c>
      <c r="G30" s="51" t="s">
        <v>357</v>
      </c>
      <c r="H30" s="43" t="s">
        <v>5</v>
      </c>
      <c r="I30" s="33">
        <f t="shared" si="0"/>
        <v>1</v>
      </c>
      <c r="J30" s="43"/>
    </row>
    <row r="31" spans="1:10" s="28" customFormat="1" ht="12.75">
      <c r="A31" s="43" t="s">
        <v>4</v>
      </c>
      <c r="B31" s="151" t="s">
        <v>55</v>
      </c>
      <c r="C31" s="151"/>
      <c r="D31" s="151"/>
      <c r="E31" s="166">
        <v>1996</v>
      </c>
      <c r="F31" s="63" t="s">
        <v>45</v>
      </c>
      <c r="G31" s="51" t="s">
        <v>358</v>
      </c>
      <c r="H31" s="43" t="s">
        <v>60</v>
      </c>
      <c r="I31" s="33">
        <f t="shared" si="0"/>
      </c>
      <c r="J31" s="43"/>
    </row>
    <row r="32" spans="1:10" s="28" customFormat="1" ht="12.75">
      <c r="A32" s="43" t="s">
        <v>11</v>
      </c>
      <c r="B32" s="151" t="s">
        <v>110</v>
      </c>
      <c r="C32" s="151"/>
      <c r="D32" s="151"/>
      <c r="E32" s="166">
        <v>1995</v>
      </c>
      <c r="F32" s="63" t="s">
        <v>111</v>
      </c>
      <c r="G32" s="51" t="s">
        <v>359</v>
      </c>
      <c r="H32" s="43" t="s">
        <v>62</v>
      </c>
      <c r="I32" s="33">
        <f t="shared" si="0"/>
      </c>
      <c r="J32" s="43"/>
    </row>
    <row r="33" spans="1:9" s="28" customFormat="1" ht="12.75">
      <c r="A33" s="114"/>
      <c r="B33" s="114"/>
      <c r="C33" s="114"/>
      <c r="D33" s="114"/>
      <c r="E33" s="165"/>
      <c r="F33" s="149"/>
      <c r="G33" s="43"/>
      <c r="H33" s="43"/>
      <c r="I33" s="33"/>
    </row>
    <row r="34" spans="1:9" s="28" customFormat="1" ht="15.75">
      <c r="A34" s="114"/>
      <c r="B34" s="148" t="s">
        <v>112</v>
      </c>
      <c r="C34" s="114"/>
      <c r="D34" s="114"/>
      <c r="E34" s="165"/>
      <c r="F34" s="149"/>
      <c r="G34" s="43"/>
      <c r="H34" s="43"/>
      <c r="I34" s="33"/>
    </row>
    <row r="35" spans="1:9" s="28" customFormat="1" ht="12.75">
      <c r="A35" s="43" t="s">
        <v>2</v>
      </c>
      <c r="B35" s="84" t="s">
        <v>47</v>
      </c>
      <c r="C35" s="84"/>
      <c r="D35" s="84"/>
      <c r="E35" s="166">
        <v>1995</v>
      </c>
      <c r="F35" s="63" t="s">
        <v>50</v>
      </c>
      <c r="G35" s="51" t="s">
        <v>360</v>
      </c>
      <c r="H35" s="43" t="s">
        <v>14</v>
      </c>
      <c r="I35" s="33">
        <f t="shared" si="0"/>
        <v>5</v>
      </c>
    </row>
    <row r="36" spans="1:9" s="152" customFormat="1" ht="12.75">
      <c r="A36" s="43" t="s">
        <v>1</v>
      </c>
      <c r="B36" s="84" t="s">
        <v>113</v>
      </c>
      <c r="C36" s="84"/>
      <c r="D36" s="84"/>
      <c r="E36" s="166">
        <v>1996</v>
      </c>
      <c r="F36" s="63" t="s">
        <v>111</v>
      </c>
      <c r="G36" s="51" t="s">
        <v>361</v>
      </c>
      <c r="H36" s="43" t="s">
        <v>13</v>
      </c>
      <c r="I36" s="33">
        <f t="shared" si="0"/>
        <v>2</v>
      </c>
    </row>
    <row r="37" spans="1:9" s="152" customFormat="1" ht="12.75">
      <c r="A37" s="43" t="s">
        <v>0</v>
      </c>
      <c r="B37" s="84" t="s">
        <v>114</v>
      </c>
      <c r="C37" s="84"/>
      <c r="D37" s="84"/>
      <c r="E37" s="166">
        <v>1995</v>
      </c>
      <c r="F37" s="63" t="s">
        <v>81</v>
      </c>
      <c r="G37" s="51" t="s">
        <v>362</v>
      </c>
      <c r="H37" s="43" t="s">
        <v>58</v>
      </c>
      <c r="I37" s="33">
        <f t="shared" si="0"/>
      </c>
    </row>
    <row r="38" spans="1:9" s="152" customFormat="1" ht="12.75">
      <c r="A38" s="43" t="s">
        <v>4</v>
      </c>
      <c r="B38" s="84" t="s">
        <v>115</v>
      </c>
      <c r="C38" s="84"/>
      <c r="D38" s="84"/>
      <c r="E38" s="166">
        <v>1996</v>
      </c>
      <c r="F38" s="63" t="s">
        <v>111</v>
      </c>
      <c r="G38" s="51" t="s">
        <v>363</v>
      </c>
      <c r="H38" s="43" t="s">
        <v>64</v>
      </c>
      <c r="I38" s="33">
        <f t="shared" si="0"/>
      </c>
    </row>
    <row r="39" spans="1:9" s="152" customFormat="1" ht="12.75">
      <c r="A39" s="43" t="s">
        <v>11</v>
      </c>
      <c r="B39" s="84" t="s">
        <v>116</v>
      </c>
      <c r="C39" s="84"/>
      <c r="D39" s="84"/>
      <c r="E39" s="166">
        <v>1997</v>
      </c>
      <c r="F39" s="63" t="s">
        <v>81</v>
      </c>
      <c r="G39" s="51" t="s">
        <v>364</v>
      </c>
      <c r="H39" s="43" t="s">
        <v>68</v>
      </c>
      <c r="I39" s="33">
        <f t="shared" si="0"/>
      </c>
    </row>
    <row r="40" spans="1:9" s="152" customFormat="1" ht="12.75">
      <c r="A40" s="114"/>
      <c r="B40" s="114"/>
      <c r="C40" s="114"/>
      <c r="D40" s="114"/>
      <c r="E40" s="165"/>
      <c r="F40" s="149"/>
      <c r="G40" s="43"/>
      <c r="H40" s="43"/>
      <c r="I40" s="33"/>
    </row>
    <row r="41" spans="1:9" s="152" customFormat="1" ht="15.75">
      <c r="A41" s="114"/>
      <c r="B41" s="148" t="s">
        <v>120</v>
      </c>
      <c r="C41" s="114"/>
      <c r="D41" s="114"/>
      <c r="E41" s="165"/>
      <c r="F41" s="149"/>
      <c r="G41" s="43"/>
      <c r="H41" s="43"/>
      <c r="I41" s="33"/>
    </row>
    <row r="42" spans="1:9" s="152" customFormat="1" ht="12.75">
      <c r="A42" s="43" t="s">
        <v>2</v>
      </c>
      <c r="B42" s="84" t="s">
        <v>117</v>
      </c>
      <c r="C42" s="84"/>
      <c r="D42" s="84"/>
      <c r="E42" s="166">
        <v>1997</v>
      </c>
      <c r="F42" s="63" t="s">
        <v>50</v>
      </c>
      <c r="G42" s="51" t="s">
        <v>365</v>
      </c>
      <c r="H42" s="43" t="s">
        <v>59</v>
      </c>
      <c r="I42" s="33">
        <f t="shared" si="0"/>
      </c>
    </row>
    <row r="43" spans="1:9" s="152" customFormat="1" ht="12.75">
      <c r="A43" s="43" t="s">
        <v>1</v>
      </c>
      <c r="B43" s="38" t="s">
        <v>340</v>
      </c>
      <c r="C43" s="84"/>
      <c r="D43" s="88"/>
      <c r="E43" s="166">
        <v>1998</v>
      </c>
      <c r="F43" s="63" t="s">
        <v>50</v>
      </c>
      <c r="G43" s="51" t="s">
        <v>366</v>
      </c>
      <c r="H43" s="43" t="s">
        <v>61</v>
      </c>
      <c r="I43" s="33">
        <f t="shared" si="0"/>
      </c>
    </row>
    <row r="44" spans="1:9" s="152" customFormat="1" ht="12.75">
      <c r="A44" s="43" t="s">
        <v>0</v>
      </c>
      <c r="B44" s="38" t="s">
        <v>319</v>
      </c>
      <c r="C44" s="84"/>
      <c r="D44" s="88"/>
      <c r="E44" s="166">
        <v>1997</v>
      </c>
      <c r="F44" s="63" t="s">
        <v>45</v>
      </c>
      <c r="G44" s="51" t="s">
        <v>367</v>
      </c>
      <c r="H44" s="43" t="s">
        <v>63</v>
      </c>
      <c r="I44" s="33">
        <f t="shared" si="0"/>
      </c>
    </row>
    <row r="45" spans="1:10" s="152" customFormat="1" ht="12.75">
      <c r="A45" s="43" t="s">
        <v>4</v>
      </c>
      <c r="B45" s="84" t="s">
        <v>118</v>
      </c>
      <c r="C45" s="84"/>
      <c r="D45" s="88"/>
      <c r="E45" s="166">
        <v>1998</v>
      </c>
      <c r="F45" s="63" t="s">
        <v>50</v>
      </c>
      <c r="G45" s="51" t="s">
        <v>368</v>
      </c>
      <c r="H45" s="43" t="s">
        <v>67</v>
      </c>
      <c r="I45" s="33">
        <f t="shared" si="0"/>
      </c>
      <c r="J45" s="28"/>
    </row>
    <row r="46" spans="1:10" s="152" customFormat="1" ht="12.75">
      <c r="A46" s="43" t="s">
        <v>11</v>
      </c>
      <c r="B46" s="84" t="s">
        <v>119</v>
      </c>
      <c r="C46" s="84"/>
      <c r="D46" s="84"/>
      <c r="E46" s="166">
        <v>1998</v>
      </c>
      <c r="F46" s="63" t="s">
        <v>50</v>
      </c>
      <c r="G46" s="51" t="s">
        <v>369</v>
      </c>
      <c r="H46" s="43" t="s">
        <v>69</v>
      </c>
      <c r="I46" s="33">
        <f t="shared" si="0"/>
      </c>
      <c r="J46" s="10"/>
    </row>
    <row r="47" spans="1:10" s="152" customFormat="1" ht="12.75">
      <c r="A47" s="114"/>
      <c r="B47" s="114"/>
      <c r="C47" s="114"/>
      <c r="D47" s="114"/>
      <c r="E47" s="165"/>
      <c r="F47" s="149"/>
      <c r="G47" s="43"/>
      <c r="H47" s="43"/>
      <c r="I47" s="33"/>
      <c r="J47" s="35"/>
    </row>
    <row r="48" spans="1:10" s="152" customFormat="1" ht="15.75">
      <c r="A48" s="114"/>
      <c r="B48" s="148" t="s">
        <v>121</v>
      </c>
      <c r="C48" s="114"/>
      <c r="D48" s="114"/>
      <c r="E48" s="165"/>
      <c r="F48" s="149"/>
      <c r="G48" s="43"/>
      <c r="H48" s="43"/>
      <c r="I48" s="33"/>
      <c r="J48" s="10"/>
    </row>
    <row r="49" spans="1:10" s="28" customFormat="1" ht="12.75">
      <c r="A49" s="43" t="s">
        <v>2</v>
      </c>
      <c r="B49" s="84" t="s">
        <v>72</v>
      </c>
      <c r="C49" s="84"/>
      <c r="D49" s="84"/>
      <c r="E49" s="166">
        <v>1995</v>
      </c>
      <c r="F49" s="63" t="s">
        <v>107</v>
      </c>
      <c r="G49" s="51" t="s">
        <v>370</v>
      </c>
      <c r="H49" s="43" t="s">
        <v>11</v>
      </c>
      <c r="I49" s="33">
        <f t="shared" si="0"/>
        <v>6</v>
      </c>
      <c r="J49" s="35"/>
    </row>
    <row r="50" spans="1:10" s="28" customFormat="1" ht="12.75">
      <c r="A50" s="43" t="s">
        <v>1</v>
      </c>
      <c r="B50" s="84" t="s">
        <v>122</v>
      </c>
      <c r="C50" s="84"/>
      <c r="D50" s="84"/>
      <c r="E50" s="166">
        <v>1997</v>
      </c>
      <c r="F50" s="63" t="s">
        <v>107</v>
      </c>
      <c r="G50" s="51" t="s">
        <v>371</v>
      </c>
      <c r="H50" s="43" t="s">
        <v>57</v>
      </c>
      <c r="I50" s="33">
        <f t="shared" si="0"/>
      </c>
      <c r="J50" s="35"/>
    </row>
    <row r="51" spans="1:10" s="28" customFormat="1" ht="12.75">
      <c r="A51" s="43" t="s">
        <v>0</v>
      </c>
      <c r="B51" s="84" t="s">
        <v>123</v>
      </c>
      <c r="C51" s="84"/>
      <c r="D51" s="84"/>
      <c r="E51" s="166">
        <v>1996</v>
      </c>
      <c r="F51" s="63" t="s">
        <v>7</v>
      </c>
      <c r="G51" s="51" t="s">
        <v>372</v>
      </c>
      <c r="H51" s="43" t="s">
        <v>65</v>
      </c>
      <c r="I51" s="33">
        <f t="shared" si="0"/>
      </c>
      <c r="J51" s="10"/>
    </row>
    <row r="52" spans="1:10" s="28" customFormat="1" ht="12.75">
      <c r="A52" s="43" t="s">
        <v>4</v>
      </c>
      <c r="B52" s="84" t="s">
        <v>124</v>
      </c>
      <c r="C52" s="84"/>
      <c r="D52" s="84"/>
      <c r="E52" s="166">
        <v>1995</v>
      </c>
      <c r="F52" s="63" t="s">
        <v>7</v>
      </c>
      <c r="G52" s="51" t="s">
        <v>344</v>
      </c>
      <c r="H52" s="43" t="s">
        <v>66</v>
      </c>
      <c r="I52" s="33">
        <f t="shared" si="0"/>
      </c>
      <c r="J52" s="10"/>
    </row>
    <row r="53" spans="1:10" s="28" customFormat="1" ht="12.75">
      <c r="A53" s="43" t="s">
        <v>11</v>
      </c>
      <c r="B53" s="58" t="s">
        <v>125</v>
      </c>
      <c r="C53" s="150"/>
      <c r="D53" s="64"/>
      <c r="E53" s="167">
        <v>1996</v>
      </c>
      <c r="F53" s="65" t="s">
        <v>107</v>
      </c>
      <c r="G53" s="51" t="s">
        <v>205</v>
      </c>
      <c r="H53" s="138" t="s">
        <v>70</v>
      </c>
      <c r="I53" s="33">
        <f t="shared" si="0"/>
      </c>
      <c r="J53" s="10"/>
    </row>
    <row r="54" spans="1:10" s="10" customFormat="1" ht="12.75">
      <c r="A54" s="43"/>
      <c r="B54" s="40"/>
      <c r="C54" s="89"/>
      <c r="D54" s="66"/>
      <c r="E54" s="161"/>
      <c r="F54" s="41"/>
      <c r="G54" s="79"/>
      <c r="H54" s="62"/>
      <c r="I54" s="27"/>
      <c r="J54" s="31"/>
    </row>
    <row r="55" spans="1:10" s="10" customFormat="1" ht="12.75">
      <c r="A55" s="43"/>
      <c r="B55" s="40"/>
      <c r="C55" s="89"/>
      <c r="D55" s="66"/>
      <c r="E55" s="161"/>
      <c r="F55" s="41"/>
      <c r="G55" s="79"/>
      <c r="H55" s="62"/>
      <c r="I55" s="27"/>
      <c r="J55" s="31"/>
    </row>
    <row r="56" spans="1:10" s="35" customFormat="1" ht="12.75">
      <c r="A56" s="43"/>
      <c r="B56" s="10"/>
      <c r="C56" s="10"/>
      <c r="D56" s="10"/>
      <c r="E56" s="168"/>
      <c r="F56" s="52"/>
      <c r="G56" s="27"/>
      <c r="H56" s="96"/>
      <c r="I56" s="27"/>
      <c r="J56" s="31"/>
    </row>
    <row r="57" spans="1:10" s="35" customFormat="1" ht="15.75">
      <c r="A57" s="31"/>
      <c r="B57" s="7" t="s">
        <v>308</v>
      </c>
      <c r="C57" s="10"/>
      <c r="D57" s="10"/>
      <c r="E57" s="168"/>
      <c r="F57" s="52"/>
      <c r="G57" s="27"/>
      <c r="H57" s="37"/>
      <c r="I57" s="27"/>
      <c r="J57" s="31"/>
    </row>
    <row r="58" spans="1:10" s="10" customFormat="1" ht="12.75">
      <c r="A58" s="42" t="s">
        <v>2</v>
      </c>
      <c r="B58" s="38" t="s">
        <v>43</v>
      </c>
      <c r="C58" s="38"/>
      <c r="D58" s="38"/>
      <c r="E58" s="169">
        <v>1995</v>
      </c>
      <c r="F58" s="39" t="s">
        <v>50</v>
      </c>
      <c r="G58" s="51" t="s">
        <v>373</v>
      </c>
      <c r="H58" s="39" t="s">
        <v>2</v>
      </c>
      <c r="I58" s="33">
        <f t="shared" si="0"/>
        <v>11</v>
      </c>
      <c r="J58" s="31"/>
    </row>
    <row r="59" spans="1:10" s="35" customFormat="1" ht="12.75">
      <c r="A59" s="42" t="s">
        <v>1</v>
      </c>
      <c r="B59" s="38" t="s">
        <v>46</v>
      </c>
      <c r="C59" s="38"/>
      <c r="D59" s="49"/>
      <c r="E59" s="169">
        <v>1996</v>
      </c>
      <c r="F59" s="39" t="s">
        <v>50</v>
      </c>
      <c r="G59" s="51" t="s">
        <v>374</v>
      </c>
      <c r="H59" s="43" t="s">
        <v>1</v>
      </c>
      <c r="I59" s="33">
        <f t="shared" si="0"/>
        <v>9</v>
      </c>
      <c r="J59" s="31"/>
    </row>
    <row r="60" spans="1:10" s="35" customFormat="1" ht="12.75">
      <c r="A60" s="42" t="s">
        <v>0</v>
      </c>
      <c r="B60" s="58" t="s">
        <v>77</v>
      </c>
      <c r="C60" s="58"/>
      <c r="D60" s="58"/>
      <c r="E60" s="170">
        <v>1996</v>
      </c>
      <c r="F60" s="59" t="s">
        <v>45</v>
      </c>
      <c r="G60" s="51" t="s">
        <v>375</v>
      </c>
      <c r="H60" s="43" t="s">
        <v>0</v>
      </c>
      <c r="I60" s="33">
        <f t="shared" si="0"/>
        <v>8</v>
      </c>
      <c r="J60" s="31"/>
    </row>
    <row r="61" spans="1:10" s="10" customFormat="1" ht="12.75">
      <c r="A61" s="42" t="s">
        <v>4</v>
      </c>
      <c r="B61" s="58" t="s">
        <v>47</v>
      </c>
      <c r="C61" s="58"/>
      <c r="D61" s="58"/>
      <c r="E61" s="170">
        <v>1995</v>
      </c>
      <c r="F61" s="59" t="s">
        <v>50</v>
      </c>
      <c r="G61" s="51" t="s">
        <v>376</v>
      </c>
      <c r="H61" s="39" t="s">
        <v>4</v>
      </c>
      <c r="I61" s="33">
        <f t="shared" si="0"/>
        <v>7</v>
      </c>
      <c r="J61" s="31"/>
    </row>
    <row r="62" spans="1:10" s="10" customFormat="1" ht="12.75">
      <c r="A62" s="31"/>
      <c r="E62" s="168"/>
      <c r="F62" s="52"/>
      <c r="G62" s="27"/>
      <c r="H62" s="39"/>
      <c r="I62" s="33"/>
      <c r="J62" s="31"/>
    </row>
    <row r="63" spans="1:10" s="10" customFormat="1" ht="15.75">
      <c r="A63" s="28"/>
      <c r="B63" s="7" t="s">
        <v>76</v>
      </c>
      <c r="E63" s="168"/>
      <c r="F63" s="52"/>
      <c r="G63" s="27"/>
      <c r="H63" s="96"/>
      <c r="I63" s="33"/>
      <c r="J63" s="31"/>
    </row>
    <row r="64" spans="1:9" s="31" customFormat="1" ht="12.75">
      <c r="A64" s="42" t="s">
        <v>2</v>
      </c>
      <c r="B64" s="38" t="s">
        <v>309</v>
      </c>
      <c r="C64" s="38"/>
      <c r="D64" s="38"/>
      <c r="E64" s="169">
        <v>1996</v>
      </c>
      <c r="F64" s="39" t="s">
        <v>45</v>
      </c>
      <c r="G64" s="39" t="s">
        <v>377</v>
      </c>
      <c r="H64" s="43" t="s">
        <v>12</v>
      </c>
      <c r="I64" s="33">
        <f t="shared" si="0"/>
        <v>3</v>
      </c>
    </row>
    <row r="65" spans="1:9" s="31" customFormat="1" ht="12.75">
      <c r="A65" s="42" t="s">
        <v>1</v>
      </c>
      <c r="B65" s="38" t="s">
        <v>310</v>
      </c>
      <c r="C65" s="38"/>
      <c r="D65" s="49"/>
      <c r="E65" s="169">
        <v>1995</v>
      </c>
      <c r="F65" s="153" t="s">
        <v>111</v>
      </c>
      <c r="G65" s="39" t="s">
        <v>278</v>
      </c>
      <c r="H65" s="43" t="s">
        <v>58</v>
      </c>
      <c r="I65" s="33">
        <f t="shared" si="0"/>
      </c>
    </row>
    <row r="66" spans="1:10" s="31" customFormat="1" ht="12.75">
      <c r="A66" s="42" t="s">
        <v>0</v>
      </c>
      <c r="B66" s="38" t="s">
        <v>311</v>
      </c>
      <c r="C66" s="38"/>
      <c r="D66" s="38"/>
      <c r="E66" s="169"/>
      <c r="F66" s="39" t="s">
        <v>111</v>
      </c>
      <c r="G66" s="39" t="s">
        <v>378</v>
      </c>
      <c r="H66" s="43" t="s">
        <v>61</v>
      </c>
      <c r="I66" s="33">
        <f t="shared" si="0"/>
      </c>
      <c r="J66" s="10"/>
    </row>
    <row r="67" spans="1:10" s="31" customFormat="1" ht="12.75">
      <c r="A67" s="42" t="s">
        <v>4</v>
      </c>
      <c r="B67" s="60" t="s">
        <v>119</v>
      </c>
      <c r="C67" s="60"/>
      <c r="D67" s="60"/>
      <c r="E67" s="169">
        <v>1998</v>
      </c>
      <c r="F67" s="61" t="s">
        <v>50</v>
      </c>
      <c r="G67" s="39" t="s">
        <v>379</v>
      </c>
      <c r="H67" s="39" t="s">
        <v>64</v>
      </c>
      <c r="I67" s="33">
        <f t="shared" si="0"/>
      </c>
      <c r="J67" s="10"/>
    </row>
    <row r="68" spans="1:10" s="31" customFormat="1" ht="12.75">
      <c r="A68" s="28"/>
      <c r="B68" s="10"/>
      <c r="C68" s="10"/>
      <c r="D68" s="10"/>
      <c r="E68" s="168"/>
      <c r="F68" s="52"/>
      <c r="G68" s="27"/>
      <c r="H68" s="43"/>
      <c r="I68" s="33"/>
      <c r="J68" s="10"/>
    </row>
    <row r="69" spans="1:10" s="31" customFormat="1" ht="15.75">
      <c r="A69" s="10"/>
      <c r="B69" s="7" t="s">
        <v>312</v>
      </c>
      <c r="C69" s="10"/>
      <c r="D69" s="10"/>
      <c r="E69" s="168"/>
      <c r="F69" s="52"/>
      <c r="G69" s="27"/>
      <c r="H69" s="43"/>
      <c r="I69" s="33"/>
      <c r="J69" s="10"/>
    </row>
    <row r="70" spans="1:10" s="31" customFormat="1" ht="12.75">
      <c r="A70" s="42" t="s">
        <v>2</v>
      </c>
      <c r="B70" s="60" t="s">
        <v>117</v>
      </c>
      <c r="C70" s="60"/>
      <c r="D70" s="60"/>
      <c r="E70" s="169">
        <v>1997</v>
      </c>
      <c r="F70" s="61" t="s">
        <v>50</v>
      </c>
      <c r="G70" s="51" t="s">
        <v>380</v>
      </c>
      <c r="H70" s="39" t="s">
        <v>57</v>
      </c>
      <c r="I70" s="33">
        <f t="shared" si="0"/>
      </c>
      <c r="J70" s="10"/>
    </row>
    <row r="71" spans="1:10" s="31" customFormat="1" ht="15">
      <c r="A71" s="42" t="s">
        <v>1</v>
      </c>
      <c r="B71" s="60" t="s">
        <v>313</v>
      </c>
      <c r="C71" s="60"/>
      <c r="D71" s="60"/>
      <c r="E71" s="169">
        <v>1995</v>
      </c>
      <c r="F71" s="61" t="s">
        <v>111</v>
      </c>
      <c r="G71" s="51" t="s">
        <v>381</v>
      </c>
      <c r="H71" s="39" t="s">
        <v>59</v>
      </c>
      <c r="I71" s="33">
        <f t="shared" si="0"/>
      </c>
      <c r="J71" s="18"/>
    </row>
    <row r="72" spans="1:10" s="31" customFormat="1" ht="12.75">
      <c r="A72" s="42" t="s">
        <v>0</v>
      </c>
      <c r="B72" s="38" t="s">
        <v>314</v>
      </c>
      <c r="C72" s="38"/>
      <c r="D72" s="38"/>
      <c r="E72" s="169">
        <v>1999</v>
      </c>
      <c r="F72" s="39" t="s">
        <v>81</v>
      </c>
      <c r="G72" s="51" t="s">
        <v>382</v>
      </c>
      <c r="H72" s="39" t="s">
        <v>62</v>
      </c>
      <c r="I72" s="33">
        <f t="shared" si="0"/>
      </c>
      <c r="J72" s="10"/>
    </row>
    <row r="73" spans="1:10" s="31" customFormat="1" ht="12.75">
      <c r="A73" s="42" t="s">
        <v>4</v>
      </c>
      <c r="B73" s="38" t="s">
        <v>315</v>
      </c>
      <c r="C73" s="38"/>
      <c r="D73" s="38"/>
      <c r="E73" s="169">
        <v>1997</v>
      </c>
      <c r="F73" s="39" t="s">
        <v>50</v>
      </c>
      <c r="G73" s="51" t="s">
        <v>383</v>
      </c>
      <c r="H73" s="43" t="s">
        <v>63</v>
      </c>
      <c r="I73" s="33">
        <f aca="true" t="shared" si="1" ref="I73:I88">IF(-MID($H73,1,LEN($H73)-1)+11=10,11,IF(-MID($H73,1,LEN($H73)-1)+11&lt;=0,"",-MID($H73,1,LEN($H73)-1)+11))</f>
      </c>
      <c r="J73" s="10"/>
    </row>
    <row r="74" spans="1:10" s="31" customFormat="1" ht="12.75">
      <c r="A74" s="28"/>
      <c r="B74" s="10"/>
      <c r="C74" s="10"/>
      <c r="D74" s="10"/>
      <c r="E74" s="168"/>
      <c r="F74" s="52"/>
      <c r="G74" s="27"/>
      <c r="H74" s="43"/>
      <c r="I74" s="33"/>
      <c r="J74" s="10"/>
    </row>
    <row r="75" spans="2:9" s="10" customFormat="1" ht="15.75">
      <c r="B75" s="7" t="s">
        <v>316</v>
      </c>
      <c r="E75" s="168"/>
      <c r="F75" s="52"/>
      <c r="G75" s="27"/>
      <c r="H75" s="43"/>
      <c r="I75" s="33"/>
    </row>
    <row r="76" spans="1:9" s="10" customFormat="1" ht="12.75">
      <c r="A76" s="42" t="s">
        <v>2</v>
      </c>
      <c r="B76" s="60" t="s">
        <v>75</v>
      </c>
      <c r="C76" s="60"/>
      <c r="D76" s="60"/>
      <c r="E76" s="169">
        <v>1995</v>
      </c>
      <c r="F76" s="61" t="s">
        <v>107</v>
      </c>
      <c r="G76" s="51" t="s">
        <v>384</v>
      </c>
      <c r="H76" s="63" t="s">
        <v>13</v>
      </c>
      <c r="I76" s="33">
        <f t="shared" si="1"/>
        <v>2</v>
      </c>
    </row>
    <row r="77" spans="1:9" s="10" customFormat="1" ht="12.75">
      <c r="A77" s="42" t="s">
        <v>1</v>
      </c>
      <c r="B77" s="38" t="s">
        <v>116</v>
      </c>
      <c r="C77" s="38"/>
      <c r="D77" s="38"/>
      <c r="E77" s="169">
        <v>1997</v>
      </c>
      <c r="F77" s="39" t="s">
        <v>81</v>
      </c>
      <c r="G77" s="51" t="s">
        <v>385</v>
      </c>
      <c r="H77" s="63" t="s">
        <v>65</v>
      </c>
      <c r="I77" s="33">
        <f t="shared" si="1"/>
      </c>
    </row>
    <row r="78" spans="1:9" s="10" customFormat="1" ht="12.75">
      <c r="A78" s="42" t="s">
        <v>0</v>
      </c>
      <c r="B78" s="38" t="s">
        <v>317</v>
      </c>
      <c r="C78" s="38"/>
      <c r="D78" s="38"/>
      <c r="E78" s="169"/>
      <c r="F78" s="39" t="s">
        <v>81</v>
      </c>
      <c r="G78" s="51" t="s">
        <v>386</v>
      </c>
      <c r="H78" s="43" t="s">
        <v>66</v>
      </c>
      <c r="I78" s="33">
        <f t="shared" si="1"/>
      </c>
    </row>
    <row r="79" spans="1:10" s="18" customFormat="1" ht="15">
      <c r="A79" s="28"/>
      <c r="B79" s="10"/>
      <c r="C79" s="10"/>
      <c r="D79" s="10"/>
      <c r="E79" s="168"/>
      <c r="F79" s="52"/>
      <c r="G79" s="27"/>
      <c r="H79" s="43"/>
      <c r="I79" s="33"/>
      <c r="J79" s="10"/>
    </row>
    <row r="80" spans="1:10" s="18" customFormat="1" ht="15.75">
      <c r="A80" s="10"/>
      <c r="B80" s="7" t="s">
        <v>318</v>
      </c>
      <c r="C80" s="10"/>
      <c r="D80" s="10"/>
      <c r="E80" s="168"/>
      <c r="F80" s="52"/>
      <c r="G80" s="27"/>
      <c r="H80" s="43"/>
      <c r="I80" s="33"/>
      <c r="J80" s="10"/>
    </row>
    <row r="81" spans="1:9" s="10" customFormat="1" ht="12.75">
      <c r="A81" s="42" t="s">
        <v>2</v>
      </c>
      <c r="B81" s="38" t="s">
        <v>3</v>
      </c>
      <c r="C81" s="38"/>
      <c r="D81" s="38"/>
      <c r="E81" s="169">
        <v>1995</v>
      </c>
      <c r="F81" s="39" t="s">
        <v>107</v>
      </c>
      <c r="G81" s="39" t="s">
        <v>387</v>
      </c>
      <c r="H81" s="39" t="s">
        <v>14</v>
      </c>
      <c r="I81" s="33">
        <f t="shared" si="1"/>
        <v>5</v>
      </c>
    </row>
    <row r="82" spans="1:10" s="10" customFormat="1" ht="12.75">
      <c r="A82" s="42" t="s">
        <v>1</v>
      </c>
      <c r="B82" s="60" t="s">
        <v>16</v>
      </c>
      <c r="C82" s="60"/>
      <c r="D82" s="60"/>
      <c r="E82" s="169">
        <v>1995</v>
      </c>
      <c r="F82" s="39" t="s">
        <v>107</v>
      </c>
      <c r="G82" s="39" t="s">
        <v>388</v>
      </c>
      <c r="H82" s="43" t="s">
        <v>5</v>
      </c>
      <c r="I82" s="33">
        <f t="shared" si="1"/>
        <v>1</v>
      </c>
      <c r="J82" s="15"/>
    </row>
    <row r="83" spans="1:10" s="10" customFormat="1" ht="12.75">
      <c r="A83" s="42" t="s">
        <v>0</v>
      </c>
      <c r="B83" s="38" t="s">
        <v>319</v>
      </c>
      <c r="C83" s="38"/>
      <c r="D83" s="38"/>
      <c r="E83" s="169">
        <v>1997</v>
      </c>
      <c r="F83" s="39" t="s">
        <v>45</v>
      </c>
      <c r="G83" s="39" t="s">
        <v>389</v>
      </c>
      <c r="H83" s="43" t="s">
        <v>60</v>
      </c>
      <c r="I83" s="33">
        <f t="shared" si="1"/>
      </c>
      <c r="J83" s="5"/>
    </row>
    <row r="84" spans="1:10" s="10" customFormat="1" ht="12.75">
      <c r="A84" s="28"/>
      <c r="E84" s="168"/>
      <c r="F84" s="52"/>
      <c r="G84" s="27"/>
      <c r="H84" s="43"/>
      <c r="I84" s="33"/>
      <c r="J84" s="5"/>
    </row>
    <row r="85" spans="2:10" s="10" customFormat="1" ht="15.75">
      <c r="B85" s="148" t="s">
        <v>390</v>
      </c>
      <c r="C85" s="28"/>
      <c r="D85" s="28"/>
      <c r="E85" s="168"/>
      <c r="F85" s="52"/>
      <c r="G85" s="27"/>
      <c r="H85" s="43"/>
      <c r="I85" s="33"/>
      <c r="J85" s="5"/>
    </row>
    <row r="86" spans="1:10" s="10" customFormat="1" ht="12.75">
      <c r="A86" s="42" t="s">
        <v>2</v>
      </c>
      <c r="B86" s="38" t="s">
        <v>320</v>
      </c>
      <c r="C86" s="38"/>
      <c r="D86" s="38"/>
      <c r="E86" s="169">
        <v>1995</v>
      </c>
      <c r="F86" s="39" t="s">
        <v>7</v>
      </c>
      <c r="G86" s="51" t="s">
        <v>391</v>
      </c>
      <c r="H86" s="43" t="s">
        <v>11</v>
      </c>
      <c r="I86" s="33">
        <f t="shared" si="1"/>
        <v>6</v>
      </c>
      <c r="J86" s="5"/>
    </row>
    <row r="87" spans="1:10" s="10" customFormat="1" ht="12.75">
      <c r="A87" s="42" t="s">
        <v>1</v>
      </c>
      <c r="B87" s="38" t="s">
        <v>72</v>
      </c>
      <c r="C87" s="38"/>
      <c r="D87" s="38"/>
      <c r="E87" s="169">
        <v>1995</v>
      </c>
      <c r="F87" s="39" t="s">
        <v>107</v>
      </c>
      <c r="G87" s="51" t="s">
        <v>392</v>
      </c>
      <c r="H87" s="43" t="s">
        <v>8</v>
      </c>
      <c r="I87" s="33">
        <f t="shared" si="1"/>
        <v>4</v>
      </c>
      <c r="J87" s="5"/>
    </row>
    <row r="88" spans="1:10" s="10" customFormat="1" ht="12.75">
      <c r="A88" s="42" t="s">
        <v>0</v>
      </c>
      <c r="B88" s="38" t="s">
        <v>109</v>
      </c>
      <c r="C88" s="38"/>
      <c r="D88" s="38"/>
      <c r="E88" s="169">
        <v>1997</v>
      </c>
      <c r="F88" s="39" t="s">
        <v>45</v>
      </c>
      <c r="G88" s="50" t="s">
        <v>393</v>
      </c>
      <c r="H88" s="43" t="s">
        <v>10</v>
      </c>
      <c r="I88" s="33">
        <f t="shared" si="1"/>
      </c>
      <c r="J88" s="5"/>
    </row>
    <row r="89" spans="1:10" s="10" customFormat="1" ht="12.75">
      <c r="A89" s="42"/>
      <c r="E89" s="168"/>
      <c r="F89" s="52"/>
      <c r="G89" s="27"/>
      <c r="H89" s="62"/>
      <c r="I89" s="33"/>
      <c r="J89" s="5"/>
    </row>
    <row r="90" spans="1:10" ht="12.75">
      <c r="A90" s="33"/>
      <c r="B90" s="10"/>
      <c r="C90" s="10"/>
      <c r="D90" s="10"/>
      <c r="E90" s="168"/>
      <c r="F90" s="52"/>
      <c r="G90" s="27"/>
      <c r="H90" s="43"/>
      <c r="I90" s="33"/>
      <c r="J90" s="5"/>
    </row>
    <row r="91" spans="1:10" s="15" customFormat="1" ht="15.75">
      <c r="A91" s="33"/>
      <c r="B91" s="7" t="s">
        <v>31</v>
      </c>
      <c r="E91" s="159"/>
      <c r="F91" s="97"/>
      <c r="G91" s="62"/>
      <c r="H91" s="43"/>
      <c r="I91" s="33"/>
      <c r="J91"/>
    </row>
    <row r="92" spans="1:10" s="5" customFormat="1" ht="12.75">
      <c r="A92" s="42" t="s">
        <v>2</v>
      </c>
      <c r="B92" s="44" t="s">
        <v>73</v>
      </c>
      <c r="C92" s="44"/>
      <c r="D92" s="44"/>
      <c r="E92" s="160">
        <v>1996</v>
      </c>
      <c r="F92" s="155" t="s">
        <v>50</v>
      </c>
      <c r="G92" s="176" t="s">
        <v>394</v>
      </c>
      <c r="H92" s="46" t="s">
        <v>2</v>
      </c>
      <c r="I92" s="27">
        <f aca="true" t="shared" si="2" ref="I92:I98">IF(-MID($H92,1,LEN($H92)-1)+11=10,11,IF(-MID($H92,1,LEN($H92)-1)+11&lt;=0,"",-MID($H92,1,LEN($H92)-1)+11))</f>
        <v>11</v>
      </c>
      <c r="J92"/>
    </row>
    <row r="93" spans="1:10" s="5" customFormat="1" ht="12.75">
      <c r="A93" s="42" t="s">
        <v>1</v>
      </c>
      <c r="B93" s="84" t="s">
        <v>54</v>
      </c>
      <c r="C93" s="84"/>
      <c r="D93" s="84"/>
      <c r="E93" s="166">
        <v>1995</v>
      </c>
      <c r="F93" s="154" t="s">
        <v>7</v>
      </c>
      <c r="G93" s="176" t="s">
        <v>395</v>
      </c>
      <c r="H93" s="46" t="s">
        <v>1</v>
      </c>
      <c r="I93" s="27">
        <f t="shared" si="2"/>
        <v>9</v>
      </c>
      <c r="J93"/>
    </row>
    <row r="94" spans="1:10" s="5" customFormat="1" ht="12.75">
      <c r="A94" s="42" t="s">
        <v>0</v>
      </c>
      <c r="B94" s="78" t="s">
        <v>48</v>
      </c>
      <c r="C94" s="78"/>
      <c r="D94" s="78"/>
      <c r="E94" s="160">
        <v>1994</v>
      </c>
      <c r="F94" s="155" t="s">
        <v>50</v>
      </c>
      <c r="G94" s="176" t="s">
        <v>396</v>
      </c>
      <c r="H94" s="46" t="s">
        <v>0</v>
      </c>
      <c r="I94" s="27">
        <f t="shared" si="2"/>
        <v>8</v>
      </c>
      <c r="J94"/>
    </row>
    <row r="95" spans="1:10" s="5" customFormat="1" ht="12.75">
      <c r="A95" s="42" t="s">
        <v>4</v>
      </c>
      <c r="B95" s="78" t="s">
        <v>321</v>
      </c>
      <c r="C95" s="78"/>
      <c r="D95" s="78"/>
      <c r="E95" s="160">
        <v>1997</v>
      </c>
      <c r="F95" s="155" t="s">
        <v>50</v>
      </c>
      <c r="G95" s="176" t="s">
        <v>397</v>
      </c>
      <c r="H95" s="46" t="s">
        <v>4</v>
      </c>
      <c r="I95" s="27">
        <f t="shared" si="2"/>
        <v>7</v>
      </c>
      <c r="J95" s="15"/>
    </row>
    <row r="96" spans="1:10" s="5" customFormat="1" ht="12.75">
      <c r="A96" s="42" t="s">
        <v>11</v>
      </c>
      <c r="B96" s="44" t="s">
        <v>122</v>
      </c>
      <c r="C96" s="44"/>
      <c r="D96" s="44"/>
      <c r="E96" s="160">
        <v>1997</v>
      </c>
      <c r="F96" s="45" t="s">
        <v>107</v>
      </c>
      <c r="G96" s="176" t="s">
        <v>398</v>
      </c>
      <c r="H96" s="46" t="s">
        <v>11</v>
      </c>
      <c r="I96" s="27">
        <f t="shared" si="2"/>
        <v>6</v>
      </c>
      <c r="J96" s="15"/>
    </row>
    <row r="97" spans="1:10" s="5" customFormat="1" ht="12.75">
      <c r="A97" s="42" t="s">
        <v>14</v>
      </c>
      <c r="B97" s="78" t="s">
        <v>110</v>
      </c>
      <c r="C97" s="78"/>
      <c r="D97" s="78"/>
      <c r="E97" s="160">
        <v>1995</v>
      </c>
      <c r="F97" s="155" t="s">
        <v>111</v>
      </c>
      <c r="G97" s="176" t="s">
        <v>399</v>
      </c>
      <c r="H97" s="46" t="s">
        <v>14</v>
      </c>
      <c r="I97" s="27">
        <f t="shared" si="2"/>
        <v>5</v>
      </c>
      <c r="J97"/>
    </row>
    <row r="98" spans="1:10" s="5" customFormat="1" ht="12.75">
      <c r="A98" s="42" t="s">
        <v>8</v>
      </c>
      <c r="B98" s="78" t="s">
        <v>115</v>
      </c>
      <c r="C98" s="78"/>
      <c r="D98" s="78"/>
      <c r="E98" s="160">
        <v>1996</v>
      </c>
      <c r="F98" s="155" t="s">
        <v>111</v>
      </c>
      <c r="G98" s="176" t="s">
        <v>400</v>
      </c>
      <c r="H98" s="46" t="s">
        <v>8</v>
      </c>
      <c r="I98" s="27">
        <f t="shared" si="2"/>
        <v>4</v>
      </c>
      <c r="J98"/>
    </row>
    <row r="99" spans="1:8" ht="12.75">
      <c r="A99" s="42"/>
      <c r="B99" s="36" t="s">
        <v>53</v>
      </c>
      <c r="C99" s="78"/>
      <c r="D99" s="78"/>
      <c r="E99" s="160">
        <v>1995</v>
      </c>
      <c r="F99" s="53" t="s">
        <v>7</v>
      </c>
      <c r="G99" s="176" t="s">
        <v>6</v>
      </c>
      <c r="H99" s="46"/>
    </row>
    <row r="100" spans="1:7" ht="12.75">
      <c r="A100" s="8"/>
      <c r="B100" s="10"/>
      <c r="C100" s="10"/>
      <c r="D100" s="10"/>
      <c r="E100" s="168"/>
      <c r="F100" s="52"/>
      <c r="G100" s="27"/>
    </row>
    <row r="101" spans="1:7" ht="12.75">
      <c r="A101" s="9"/>
      <c r="B101" s="10"/>
      <c r="C101" s="10"/>
      <c r="D101" s="10"/>
      <c r="E101" s="168"/>
      <c r="F101" s="52"/>
      <c r="G101" s="27"/>
    </row>
    <row r="102" spans="1:7" ht="15.75">
      <c r="A102" s="9"/>
      <c r="B102" s="12" t="s">
        <v>23</v>
      </c>
      <c r="C102" s="34"/>
      <c r="D102" s="34"/>
      <c r="E102" s="171"/>
      <c r="F102" s="98"/>
      <c r="G102" s="27"/>
    </row>
    <row r="103" spans="1:9" ht="12.75">
      <c r="A103" s="37" t="s">
        <v>2</v>
      </c>
      <c r="B103" s="48" t="s">
        <v>322</v>
      </c>
      <c r="C103" s="48"/>
      <c r="D103" s="48"/>
      <c r="E103" s="172"/>
      <c r="F103" s="53" t="s">
        <v>90</v>
      </c>
      <c r="G103" s="95" t="s">
        <v>401</v>
      </c>
      <c r="H103" s="42" t="s">
        <v>2</v>
      </c>
      <c r="I103" s="27">
        <f aca="true" t="shared" si="3" ref="I103:I110">IF(-MID($H103,1,LEN($H103)-1)+11=10,11,IF(-MID($H103,1,LEN($H103)-1)+11&lt;=0,"",-MID($H103,1,LEN($H103)-1)+11))</f>
        <v>11</v>
      </c>
    </row>
    <row r="104" spans="1:10" s="15" customFormat="1" ht="12.75">
      <c r="A104" s="37" t="s">
        <v>1</v>
      </c>
      <c r="B104" s="48" t="s">
        <v>323</v>
      </c>
      <c r="C104" s="48"/>
      <c r="D104" s="48"/>
      <c r="E104" s="172"/>
      <c r="F104" s="53" t="s">
        <v>45</v>
      </c>
      <c r="G104" s="95" t="s">
        <v>402</v>
      </c>
      <c r="H104" s="42" t="s">
        <v>1</v>
      </c>
      <c r="I104" s="27">
        <f t="shared" si="3"/>
        <v>9</v>
      </c>
      <c r="J104" s="5"/>
    </row>
    <row r="105" spans="1:9" s="15" customFormat="1" ht="12.75">
      <c r="A105" s="37" t="s">
        <v>0</v>
      </c>
      <c r="B105" s="48" t="s">
        <v>324</v>
      </c>
      <c r="C105" s="48"/>
      <c r="D105" s="48"/>
      <c r="E105" s="172"/>
      <c r="F105" s="53" t="s">
        <v>107</v>
      </c>
      <c r="G105" s="95" t="s">
        <v>403</v>
      </c>
      <c r="H105" s="42" t="s">
        <v>0</v>
      </c>
      <c r="I105" s="27">
        <f t="shared" si="3"/>
        <v>8</v>
      </c>
    </row>
    <row r="106" spans="1:9" ht="12.75">
      <c r="A106" s="37" t="s">
        <v>4</v>
      </c>
      <c r="B106" s="48" t="s">
        <v>325</v>
      </c>
      <c r="C106" s="48"/>
      <c r="D106" s="48"/>
      <c r="E106" s="172"/>
      <c r="F106" s="53" t="s">
        <v>17</v>
      </c>
      <c r="G106" s="95" t="s">
        <v>404</v>
      </c>
      <c r="H106" s="42" t="s">
        <v>4</v>
      </c>
      <c r="I106" s="27">
        <f t="shared" si="3"/>
        <v>7</v>
      </c>
    </row>
    <row r="107" spans="1:10" ht="12.75">
      <c r="A107" s="37" t="s">
        <v>11</v>
      </c>
      <c r="B107" s="48" t="s">
        <v>326</v>
      </c>
      <c r="C107" s="48"/>
      <c r="D107" s="48"/>
      <c r="E107" s="172"/>
      <c r="F107" s="53" t="s">
        <v>91</v>
      </c>
      <c r="G107" s="95" t="s">
        <v>405</v>
      </c>
      <c r="H107" s="42" t="s">
        <v>11</v>
      </c>
      <c r="I107" s="27">
        <f t="shared" si="3"/>
        <v>6</v>
      </c>
      <c r="J107" s="15"/>
    </row>
    <row r="108" spans="1:9" ht="12.75">
      <c r="A108" s="37" t="s">
        <v>14</v>
      </c>
      <c r="B108" s="48" t="s">
        <v>327</v>
      </c>
      <c r="C108" s="48"/>
      <c r="D108" s="48"/>
      <c r="E108" s="172"/>
      <c r="F108" s="53" t="s">
        <v>253</v>
      </c>
      <c r="G108" s="95" t="s">
        <v>406</v>
      </c>
      <c r="H108" s="42" t="s">
        <v>14</v>
      </c>
      <c r="I108" s="27">
        <f t="shared" si="3"/>
        <v>5</v>
      </c>
    </row>
    <row r="109" spans="1:9" ht="12.75">
      <c r="A109" s="37" t="s">
        <v>8</v>
      </c>
      <c r="B109" s="48" t="s">
        <v>328</v>
      </c>
      <c r="C109" s="48"/>
      <c r="D109" s="48"/>
      <c r="E109" s="172"/>
      <c r="F109" s="53" t="s">
        <v>81</v>
      </c>
      <c r="G109" s="95" t="s">
        <v>407</v>
      </c>
      <c r="H109" s="42" t="s">
        <v>8</v>
      </c>
      <c r="I109" s="27">
        <f t="shared" si="3"/>
        <v>4</v>
      </c>
    </row>
    <row r="110" spans="1:9" ht="12.75">
      <c r="A110" s="39" t="s">
        <v>12</v>
      </c>
      <c r="B110" s="49" t="s">
        <v>329</v>
      </c>
      <c r="F110" s="57" t="s">
        <v>111</v>
      </c>
      <c r="G110" s="157" t="s">
        <v>408</v>
      </c>
      <c r="H110" s="62" t="s">
        <v>12</v>
      </c>
      <c r="I110" s="27">
        <f t="shared" si="3"/>
        <v>3</v>
      </c>
    </row>
    <row r="111" spans="1:7" ht="12.75">
      <c r="A111" s="39"/>
      <c r="B111" s="49"/>
      <c r="G111" s="157"/>
    </row>
    <row r="112" ht="12.75">
      <c r="A112" s="9"/>
    </row>
    <row r="113" spans="1:10" s="5" customFormat="1" ht="15.75">
      <c r="A113" s="9"/>
      <c r="B113" s="13" t="s">
        <v>33</v>
      </c>
      <c r="C113"/>
      <c r="D113"/>
      <c r="E113" s="158"/>
      <c r="F113" s="57"/>
      <c r="G113" s="3"/>
      <c r="H113" s="62"/>
      <c r="I113" s="27"/>
      <c r="J113" s="15"/>
    </row>
    <row r="114" spans="1:10" s="15" customFormat="1" ht="12.75">
      <c r="A114" s="8" t="s">
        <v>2</v>
      </c>
      <c r="B114" s="21" t="s">
        <v>48</v>
      </c>
      <c r="C114" s="22"/>
      <c r="D114" s="22"/>
      <c r="E114" s="173">
        <v>1995</v>
      </c>
      <c r="F114" s="54" t="s">
        <v>50</v>
      </c>
      <c r="G114" s="23" t="s">
        <v>409</v>
      </c>
      <c r="H114" s="43" t="s">
        <v>2</v>
      </c>
      <c r="I114" s="27">
        <f aca="true" t="shared" si="4" ref="I114:I123">IF(-MID($H114,1,LEN($H114)-1)+11=10,11,IF(-MID($H114,1,LEN($H114)-1)+11&lt;=0,"",-MID($H114,1,LEN($H114)-1)+11))</f>
        <v>11</v>
      </c>
      <c r="J114"/>
    </row>
    <row r="115" spans="1:9" ht="12.75">
      <c r="A115" s="8" t="s">
        <v>1</v>
      </c>
      <c r="B115" s="9" t="s">
        <v>75</v>
      </c>
      <c r="C115" s="9"/>
      <c r="D115" s="9"/>
      <c r="E115" s="174">
        <v>1995</v>
      </c>
      <c r="F115" s="55" t="s">
        <v>107</v>
      </c>
      <c r="G115" s="24" t="s">
        <v>410</v>
      </c>
      <c r="H115" s="43" t="s">
        <v>1</v>
      </c>
      <c r="I115" s="27">
        <f t="shared" si="4"/>
        <v>9</v>
      </c>
    </row>
    <row r="116" spans="1:10" s="15" customFormat="1" ht="12.75">
      <c r="A116" s="8" t="s">
        <v>0</v>
      </c>
      <c r="B116" s="9" t="s">
        <v>52</v>
      </c>
      <c r="C116" s="9"/>
      <c r="D116" s="9"/>
      <c r="E116" s="174">
        <v>1997</v>
      </c>
      <c r="F116" s="55" t="s">
        <v>107</v>
      </c>
      <c r="G116" s="24" t="s">
        <v>411</v>
      </c>
      <c r="H116" s="43" t="s">
        <v>0</v>
      </c>
      <c r="I116" s="27">
        <f t="shared" si="4"/>
        <v>8</v>
      </c>
      <c r="J116"/>
    </row>
    <row r="117" spans="1:9" ht="12.75">
      <c r="A117" s="8" t="s">
        <v>4</v>
      </c>
      <c r="B117" s="25" t="s">
        <v>49</v>
      </c>
      <c r="C117" s="25"/>
      <c r="D117" s="25"/>
      <c r="E117" s="174">
        <v>1996</v>
      </c>
      <c r="F117" s="55" t="s">
        <v>45</v>
      </c>
      <c r="G117" s="24" t="s">
        <v>412</v>
      </c>
      <c r="H117" s="43" t="s">
        <v>4</v>
      </c>
      <c r="I117" s="27">
        <f t="shared" si="4"/>
        <v>7</v>
      </c>
    </row>
    <row r="118" spans="1:10" ht="12.75">
      <c r="A118" s="8" t="s">
        <v>11</v>
      </c>
      <c r="B118" s="25" t="s">
        <v>124</v>
      </c>
      <c r="C118" s="25"/>
      <c r="D118" s="25"/>
      <c r="E118" s="174">
        <v>1995</v>
      </c>
      <c r="F118" s="55" t="s">
        <v>7</v>
      </c>
      <c r="G118" s="24" t="s">
        <v>413</v>
      </c>
      <c r="H118" s="43" t="s">
        <v>11</v>
      </c>
      <c r="I118" s="27">
        <f t="shared" si="4"/>
        <v>6</v>
      </c>
      <c r="J118" s="5"/>
    </row>
    <row r="119" spans="1:10" ht="12.75">
      <c r="A119" s="8" t="s">
        <v>14</v>
      </c>
      <c r="B119" s="9" t="s">
        <v>330</v>
      </c>
      <c r="C119" s="9"/>
      <c r="D119" s="9"/>
      <c r="E119" s="174">
        <v>1996</v>
      </c>
      <c r="F119" s="55" t="s">
        <v>111</v>
      </c>
      <c r="G119" s="24" t="s">
        <v>414</v>
      </c>
      <c r="H119" s="43" t="s">
        <v>14</v>
      </c>
      <c r="I119" s="27">
        <f t="shared" si="4"/>
        <v>5</v>
      </c>
      <c r="J119" s="5"/>
    </row>
    <row r="120" spans="1:10" ht="12.75">
      <c r="A120" s="8" t="s">
        <v>8</v>
      </c>
      <c r="B120" s="9" t="s">
        <v>123</v>
      </c>
      <c r="C120" s="9"/>
      <c r="D120" s="9"/>
      <c r="E120" s="174">
        <v>1996</v>
      </c>
      <c r="F120" s="55" t="s">
        <v>7</v>
      </c>
      <c r="G120" s="24" t="s">
        <v>415</v>
      </c>
      <c r="H120" s="43" t="s">
        <v>8</v>
      </c>
      <c r="I120" s="27">
        <f t="shared" si="4"/>
        <v>4</v>
      </c>
      <c r="J120" s="5"/>
    </row>
    <row r="121" spans="1:10" ht="12.75">
      <c r="A121" s="8" t="s">
        <v>12</v>
      </c>
      <c r="B121" s="21" t="s">
        <v>56</v>
      </c>
      <c r="C121" s="22"/>
      <c r="D121" s="22"/>
      <c r="E121" s="173">
        <v>1996</v>
      </c>
      <c r="F121" s="54" t="s">
        <v>50</v>
      </c>
      <c r="G121" s="24" t="s">
        <v>416</v>
      </c>
      <c r="H121" s="43" t="s">
        <v>12</v>
      </c>
      <c r="I121" s="27">
        <f t="shared" si="4"/>
        <v>3</v>
      </c>
      <c r="J121" s="5"/>
    </row>
    <row r="122" spans="1:10" s="15" customFormat="1" ht="12.75">
      <c r="A122" s="8" t="s">
        <v>13</v>
      </c>
      <c r="B122" s="25" t="s">
        <v>331</v>
      </c>
      <c r="C122" s="25"/>
      <c r="D122" s="25"/>
      <c r="E122" s="174">
        <v>1995</v>
      </c>
      <c r="F122" s="56" t="s">
        <v>81</v>
      </c>
      <c r="G122" s="24" t="s">
        <v>417</v>
      </c>
      <c r="H122" s="43" t="s">
        <v>13</v>
      </c>
      <c r="I122" s="27">
        <f t="shared" si="4"/>
        <v>2</v>
      </c>
      <c r="J122" s="5"/>
    </row>
    <row r="123" spans="1:10" ht="12.75">
      <c r="A123" s="8" t="s">
        <v>5</v>
      </c>
      <c r="B123" s="9" t="s">
        <v>74</v>
      </c>
      <c r="C123" s="9"/>
      <c r="D123" s="9"/>
      <c r="E123" s="174">
        <v>1996</v>
      </c>
      <c r="F123" s="55" t="s">
        <v>45</v>
      </c>
      <c r="G123" s="24" t="s">
        <v>418</v>
      </c>
      <c r="H123" s="43" t="s">
        <v>5</v>
      </c>
      <c r="I123" s="27">
        <f t="shared" si="4"/>
        <v>1</v>
      </c>
      <c r="J123" s="5"/>
    </row>
    <row r="124" spans="1:9" ht="12.75">
      <c r="A124" s="8" t="s">
        <v>10</v>
      </c>
      <c r="B124" s="25" t="s">
        <v>332</v>
      </c>
      <c r="C124" s="25"/>
      <c r="D124" s="25"/>
      <c r="E124" s="174">
        <v>1996</v>
      </c>
      <c r="F124" s="45" t="s">
        <v>111</v>
      </c>
      <c r="G124" s="24" t="s">
        <v>419</v>
      </c>
      <c r="H124" s="43" t="s">
        <v>10</v>
      </c>
      <c r="I124" s="27">
        <f>IF(-MID($H124,1,LEN($H124)-1)+11=10,11,IF(-MID($H124,1,LEN($H124)-1)+11&lt;=0,"",-MID($H124,1,LEN($H124)-1)+11))</f>
      </c>
    </row>
    <row r="125" spans="1:10" ht="12.75">
      <c r="A125" s="8" t="s">
        <v>57</v>
      </c>
      <c r="B125" s="25" t="s">
        <v>333</v>
      </c>
      <c r="C125" s="25"/>
      <c r="D125" s="25"/>
      <c r="E125" s="174">
        <v>1995</v>
      </c>
      <c r="F125" s="45" t="s">
        <v>111</v>
      </c>
      <c r="G125" s="24" t="s">
        <v>420</v>
      </c>
      <c r="H125" s="43" t="s">
        <v>57</v>
      </c>
      <c r="I125" s="27">
        <f>IF(-MID($H125,1,LEN($H125)-1)+11=10,11,IF(-MID($H125,1,LEN($H125)-1)+11&lt;=0,"",-MID($H125,1,LEN($H125)-1)+11))</f>
      </c>
      <c r="J125" s="10"/>
    </row>
    <row r="126" spans="1:10" s="5" customFormat="1" ht="12.75" customHeight="1">
      <c r="A126" s="8" t="s">
        <v>58</v>
      </c>
      <c r="B126" s="9" t="s">
        <v>334</v>
      </c>
      <c r="C126" s="9"/>
      <c r="D126" s="9"/>
      <c r="E126" s="174">
        <v>1995</v>
      </c>
      <c r="F126" s="55" t="s">
        <v>107</v>
      </c>
      <c r="G126" s="24" t="s">
        <v>421</v>
      </c>
      <c r="H126" s="43" t="s">
        <v>58</v>
      </c>
      <c r="I126" s="27">
        <f>IF(-MID($H126,1,LEN($H126)-1)+11=10,11,IF(-MID($H126,1,LEN($H126)-1)+11&lt;=0,"",-MID($H126,1,LEN($H126)-1)+11))</f>
      </c>
      <c r="J126" s="10"/>
    </row>
    <row r="127" spans="1:10" s="5" customFormat="1" ht="12.75" customHeight="1">
      <c r="A127" s="42"/>
      <c r="B127" s="36" t="s">
        <v>53</v>
      </c>
      <c r="C127" s="78"/>
      <c r="D127" s="78"/>
      <c r="E127" s="160">
        <v>1995</v>
      </c>
      <c r="F127" s="53" t="s">
        <v>7</v>
      </c>
      <c r="G127" s="176" t="s">
        <v>6</v>
      </c>
      <c r="H127" s="46"/>
      <c r="I127" s="27"/>
      <c r="J127" s="10"/>
    </row>
    <row r="128" spans="1:10" s="5" customFormat="1" ht="12.75">
      <c r="A128" s="8"/>
      <c r="B128" s="9"/>
      <c r="C128" s="9"/>
      <c r="D128" s="9"/>
      <c r="E128" s="174"/>
      <c r="F128" s="55"/>
      <c r="G128" s="24"/>
      <c r="H128" s="43"/>
      <c r="I128" s="27"/>
      <c r="J128" s="10"/>
    </row>
    <row r="129" spans="1:10" s="5" customFormat="1" ht="12.75">
      <c r="A129" s="9"/>
      <c r="B129"/>
      <c r="C129"/>
      <c r="D129"/>
      <c r="E129" s="158"/>
      <c r="F129" s="57"/>
      <c r="G129" s="3"/>
      <c r="H129" s="62"/>
      <c r="I129" s="27"/>
      <c r="J129" s="10"/>
    </row>
    <row r="130" spans="1:10" s="5" customFormat="1" ht="15.75">
      <c r="A130" s="9"/>
      <c r="B130" s="13" t="s">
        <v>32</v>
      </c>
      <c r="C130"/>
      <c r="D130"/>
      <c r="E130" s="158"/>
      <c r="F130" s="57"/>
      <c r="G130" s="3"/>
      <c r="H130" s="62"/>
      <c r="I130" s="27"/>
      <c r="J130" s="10"/>
    </row>
    <row r="131" spans="1:10" s="5" customFormat="1" ht="12.75">
      <c r="A131" s="8" t="s">
        <v>2</v>
      </c>
      <c r="B131" s="9" t="s">
        <v>49</v>
      </c>
      <c r="C131" s="9"/>
      <c r="D131" s="9"/>
      <c r="E131" s="174">
        <v>1996</v>
      </c>
      <c r="F131" s="55" t="s">
        <v>45</v>
      </c>
      <c r="G131" s="8" t="s">
        <v>422</v>
      </c>
      <c r="H131" s="43" t="s">
        <v>2</v>
      </c>
      <c r="I131" s="27">
        <f aca="true" t="shared" si="5" ref="I131:I136">IF(-MID($H131,1,LEN($H131)-1)+11=10,11,IF(-MID($H131,1,LEN($H131)-1)+11&lt;=0,"",-MID($H131,1,LEN($H131)-1)+11))</f>
        <v>11</v>
      </c>
      <c r="J131" s="10"/>
    </row>
    <row r="132" spans="1:10" s="5" customFormat="1" ht="12.75">
      <c r="A132" s="8" t="s">
        <v>1</v>
      </c>
      <c r="B132" s="9" t="s">
        <v>320</v>
      </c>
      <c r="C132" s="9"/>
      <c r="D132" s="9"/>
      <c r="E132" s="174">
        <v>1995</v>
      </c>
      <c r="F132" s="55" t="s">
        <v>7</v>
      </c>
      <c r="G132" s="8" t="s">
        <v>423</v>
      </c>
      <c r="H132" s="43" t="s">
        <v>1</v>
      </c>
      <c r="I132" s="27">
        <f t="shared" si="5"/>
        <v>9</v>
      </c>
      <c r="J132" s="10"/>
    </row>
    <row r="133" spans="1:10" ht="12.75">
      <c r="A133" s="8" t="s">
        <v>0</v>
      </c>
      <c r="B133" s="9" t="s">
        <v>334</v>
      </c>
      <c r="C133" s="9"/>
      <c r="D133" s="9"/>
      <c r="E133" s="174">
        <v>1995</v>
      </c>
      <c r="F133" s="55" t="s">
        <v>107</v>
      </c>
      <c r="G133" s="8" t="s">
        <v>424</v>
      </c>
      <c r="H133" s="43" t="s">
        <v>0</v>
      </c>
      <c r="I133" s="27">
        <f t="shared" si="5"/>
        <v>8</v>
      </c>
      <c r="J133" s="10"/>
    </row>
    <row r="134" spans="1:9" s="10" customFormat="1" ht="12.75">
      <c r="A134" s="8" t="s">
        <v>4</v>
      </c>
      <c r="B134" s="9" t="s">
        <v>103</v>
      </c>
      <c r="C134" s="9"/>
      <c r="D134" s="9"/>
      <c r="E134" s="174">
        <v>1995</v>
      </c>
      <c r="F134" s="55" t="s">
        <v>50</v>
      </c>
      <c r="G134" s="24" t="s">
        <v>425</v>
      </c>
      <c r="H134" s="43" t="s">
        <v>4</v>
      </c>
      <c r="I134" s="27">
        <f t="shared" si="5"/>
        <v>7</v>
      </c>
    </row>
    <row r="135" spans="1:9" s="10" customFormat="1" ht="12.75">
      <c r="A135" s="8" t="s">
        <v>11</v>
      </c>
      <c r="B135" s="9" t="s">
        <v>333</v>
      </c>
      <c r="C135" s="9"/>
      <c r="D135" s="9"/>
      <c r="E135" s="174">
        <v>1995</v>
      </c>
      <c r="F135" s="55" t="s">
        <v>111</v>
      </c>
      <c r="G135" s="8" t="s">
        <v>426</v>
      </c>
      <c r="H135" s="43" t="s">
        <v>11</v>
      </c>
      <c r="I135" s="27">
        <f t="shared" si="5"/>
        <v>6</v>
      </c>
    </row>
    <row r="136" spans="1:9" s="10" customFormat="1" ht="12.75">
      <c r="A136" s="8" t="s">
        <v>14</v>
      </c>
      <c r="B136" s="25" t="s">
        <v>332</v>
      </c>
      <c r="C136" s="25"/>
      <c r="D136" s="25"/>
      <c r="E136" s="174">
        <v>1996</v>
      </c>
      <c r="F136" s="55" t="s">
        <v>111</v>
      </c>
      <c r="G136" s="156" t="s">
        <v>427</v>
      </c>
      <c r="H136" s="43" t="s">
        <v>14</v>
      </c>
      <c r="I136" s="27">
        <f t="shared" si="5"/>
        <v>5</v>
      </c>
    </row>
    <row r="137" spans="1:9" s="10" customFormat="1" ht="12.75">
      <c r="A137" s="8"/>
      <c r="B137" s="9"/>
      <c r="C137" s="9"/>
      <c r="D137" s="9"/>
      <c r="E137" s="174"/>
      <c r="F137" s="55"/>
      <c r="G137" s="8"/>
      <c r="H137" s="43"/>
      <c r="I137" s="27"/>
    </row>
    <row r="138" spans="1:10" s="10" customFormat="1" ht="12.75">
      <c r="A138" s="9"/>
      <c r="B138"/>
      <c r="C138"/>
      <c r="D138"/>
      <c r="E138" s="158"/>
      <c r="F138" s="57"/>
      <c r="G138" s="3"/>
      <c r="H138" s="62"/>
      <c r="I138" s="27"/>
      <c r="J138"/>
    </row>
    <row r="139" spans="1:10" s="10" customFormat="1" ht="18">
      <c r="A139" s="9"/>
      <c r="B139" s="13" t="s">
        <v>34</v>
      </c>
      <c r="C139" s="2"/>
      <c r="D139"/>
      <c r="E139" s="158"/>
      <c r="F139" s="57"/>
      <c r="G139" s="3"/>
      <c r="H139" s="62"/>
      <c r="I139" s="27"/>
      <c r="J139"/>
    </row>
    <row r="140" spans="1:10" s="10" customFormat="1" ht="12.75">
      <c r="A140" s="8" t="s">
        <v>2</v>
      </c>
      <c r="B140" t="s">
        <v>56</v>
      </c>
      <c r="C140"/>
      <c r="D140"/>
      <c r="E140" s="158">
        <v>1996</v>
      </c>
      <c r="F140" s="57" t="s">
        <v>50</v>
      </c>
      <c r="G140" s="3">
        <v>132</v>
      </c>
      <c r="H140" s="43" t="s">
        <v>2</v>
      </c>
      <c r="I140" s="27">
        <f>IF(-MID($H140,1,LEN($H140)-1)+11=10,11,IF(-MID($H140,1,LEN($H140)-1)+11&lt;=0,"",-MID($H140,1,LEN($H140)-1)+11))</f>
        <v>11</v>
      </c>
      <c r="J140"/>
    </row>
    <row r="141" spans="1:10" s="10" customFormat="1" ht="12.75">
      <c r="A141" s="8" t="s">
        <v>1</v>
      </c>
      <c r="B141" s="5" t="s">
        <v>108</v>
      </c>
      <c r="C141" s="5"/>
      <c r="D141" s="5"/>
      <c r="E141" s="158">
        <v>1995</v>
      </c>
      <c r="F141" s="57" t="s">
        <v>81</v>
      </c>
      <c r="G141" s="3">
        <v>129</v>
      </c>
      <c r="H141" s="43" t="s">
        <v>1</v>
      </c>
      <c r="I141" s="27">
        <f>IF(-MID($H141,1,LEN($H141)-1)+11=10,11,IF(-MID($H141,1,LEN($H141)-1)+11&lt;=0,"",-MID($H141,1,LEN($H141)-1)+11))</f>
        <v>9</v>
      </c>
      <c r="J141"/>
    </row>
    <row r="142" spans="1:10" s="10" customFormat="1" ht="12.75">
      <c r="A142" s="8" t="s">
        <v>0</v>
      </c>
      <c r="B142" t="s">
        <v>73</v>
      </c>
      <c r="C142"/>
      <c r="D142"/>
      <c r="E142" s="158">
        <v>1996</v>
      </c>
      <c r="F142" s="57" t="s">
        <v>50</v>
      </c>
      <c r="G142" s="3">
        <v>126</v>
      </c>
      <c r="H142" s="43" t="s">
        <v>0</v>
      </c>
      <c r="I142" s="27">
        <f>IF(-MID($H142,1,LEN($H142)-1)+11=10,11,IF(-MID($H142,1,LEN($H142)-1)+11&lt;=0,"",-MID($H142,1,LEN($H142)-1)+11))</f>
        <v>8</v>
      </c>
      <c r="J142"/>
    </row>
    <row r="143" spans="1:10" s="10" customFormat="1" ht="12.75">
      <c r="A143" s="8" t="s">
        <v>4</v>
      </c>
      <c r="B143" t="s">
        <v>335</v>
      </c>
      <c r="C143"/>
      <c r="D143"/>
      <c r="E143" s="158">
        <v>1995</v>
      </c>
      <c r="F143" s="57" t="s">
        <v>50</v>
      </c>
      <c r="G143" s="3">
        <v>115</v>
      </c>
      <c r="H143" s="43" t="s">
        <v>4</v>
      </c>
      <c r="I143" s="27">
        <f>IF(-MID($H143,1,LEN($H143)-1)+11=10,11,IF(-MID($H143,1,LEN($H143)-1)+11&lt;=0,"",-MID($H143,1,LEN($H143)-1)+11))</f>
        <v>7</v>
      </c>
      <c r="J143"/>
    </row>
    <row r="144" spans="1:10" s="10" customFormat="1" ht="12.75">
      <c r="A144" s="8" t="s">
        <v>11</v>
      </c>
      <c r="B144" t="s">
        <v>54</v>
      </c>
      <c r="C144"/>
      <c r="D144"/>
      <c r="E144" s="158">
        <v>1995</v>
      </c>
      <c r="F144" s="57" t="s">
        <v>7</v>
      </c>
      <c r="G144" s="3">
        <v>115</v>
      </c>
      <c r="H144" s="43" t="s">
        <v>11</v>
      </c>
      <c r="I144" s="27">
        <f>IF(-MID($H144,1,LEN($H144)-1)+11=10,11,IF(-MID($H144,1,LEN($H144)-1)+11&lt;=0,"",-MID($H144,1,LEN($H144)-1)+11))</f>
        <v>6</v>
      </c>
      <c r="J144"/>
    </row>
    <row r="145" spans="1:10" s="10" customFormat="1" ht="12.75">
      <c r="A145" s="8"/>
      <c r="B145"/>
      <c r="C145"/>
      <c r="D145"/>
      <c r="E145" s="158"/>
      <c r="F145" s="57"/>
      <c r="G145" s="3"/>
      <c r="H145" s="43"/>
      <c r="I145" s="27"/>
      <c r="J145"/>
    </row>
    <row r="146" ht="12.75">
      <c r="A146" s="8"/>
    </row>
    <row r="147" spans="1:2" ht="15.75">
      <c r="A147" s="8"/>
      <c r="B147" s="13" t="s">
        <v>35</v>
      </c>
    </row>
    <row r="148" spans="1:9" ht="12.75">
      <c r="A148" s="14" t="s">
        <v>2</v>
      </c>
      <c r="B148" s="25" t="s">
        <v>43</v>
      </c>
      <c r="C148" s="25"/>
      <c r="D148" s="25"/>
      <c r="E148" s="174">
        <v>1995</v>
      </c>
      <c r="F148" s="55" t="s">
        <v>50</v>
      </c>
      <c r="G148" s="8">
        <v>506</v>
      </c>
      <c r="H148" s="43" t="str">
        <f>A148</f>
        <v>1.</v>
      </c>
      <c r="I148" s="27">
        <f aca="true" t="shared" si="6" ref="I148:I174">IF(-MID($H148,1,LEN($H148)-1)+11=10,11,IF(-MID($H148,1,LEN($H148)-1)+11&lt;=0,"",-MID($H148,1,LEN($H148)-1)+11))</f>
        <v>11</v>
      </c>
    </row>
    <row r="149" spans="1:9" ht="12.75">
      <c r="A149" s="14" t="s">
        <v>1</v>
      </c>
      <c r="B149" s="25" t="s">
        <v>46</v>
      </c>
      <c r="C149" s="25"/>
      <c r="D149" s="25"/>
      <c r="E149" s="174">
        <v>1996</v>
      </c>
      <c r="F149" s="55" t="s">
        <v>50</v>
      </c>
      <c r="G149" s="8">
        <v>461</v>
      </c>
      <c r="H149" s="43" t="str">
        <f aca="true" t="shared" si="7" ref="H149:H174">A149</f>
        <v>2.</v>
      </c>
      <c r="I149" s="27">
        <f t="shared" si="6"/>
        <v>9</v>
      </c>
    </row>
    <row r="150" spans="1:9" ht="12.75">
      <c r="A150" s="14" t="s">
        <v>0</v>
      </c>
      <c r="B150" s="9" t="s">
        <v>3</v>
      </c>
      <c r="C150" s="9"/>
      <c r="D150" s="9"/>
      <c r="E150" s="174">
        <v>1995</v>
      </c>
      <c r="F150" s="55" t="s">
        <v>107</v>
      </c>
      <c r="G150" s="8">
        <v>428</v>
      </c>
      <c r="H150" s="43" t="str">
        <f t="shared" si="7"/>
        <v>3.</v>
      </c>
      <c r="I150" s="27">
        <f t="shared" si="6"/>
        <v>8</v>
      </c>
    </row>
    <row r="151" spans="1:9" ht="12.75">
      <c r="A151" s="14" t="s">
        <v>4</v>
      </c>
      <c r="B151" s="9" t="s">
        <v>16</v>
      </c>
      <c r="C151" s="9"/>
      <c r="D151" s="9"/>
      <c r="E151" s="174">
        <v>1995</v>
      </c>
      <c r="F151" s="55" t="s">
        <v>107</v>
      </c>
      <c r="G151" s="8">
        <v>410</v>
      </c>
      <c r="H151" s="43" t="str">
        <f t="shared" si="7"/>
        <v>4.</v>
      </c>
      <c r="I151" s="27">
        <f t="shared" si="6"/>
        <v>7</v>
      </c>
    </row>
    <row r="152" spans="1:9" ht="12.75">
      <c r="A152" s="14" t="s">
        <v>11</v>
      </c>
      <c r="B152" s="9" t="s">
        <v>336</v>
      </c>
      <c r="C152" s="9"/>
      <c r="D152" s="9"/>
      <c r="E152" s="174">
        <v>1997</v>
      </c>
      <c r="F152" s="55" t="s">
        <v>45</v>
      </c>
      <c r="G152" s="8">
        <v>392</v>
      </c>
      <c r="H152" s="43" t="str">
        <f t="shared" si="7"/>
        <v>5.</v>
      </c>
      <c r="I152" s="27">
        <f t="shared" si="6"/>
        <v>6</v>
      </c>
    </row>
    <row r="153" spans="1:9" ht="12.75">
      <c r="A153" s="14" t="s">
        <v>14</v>
      </c>
      <c r="B153" s="9" t="s">
        <v>337</v>
      </c>
      <c r="C153" s="9"/>
      <c r="D153" s="9"/>
      <c r="E153" s="174">
        <v>1996</v>
      </c>
      <c r="F153" s="55" t="s">
        <v>45</v>
      </c>
      <c r="G153" s="8">
        <v>383</v>
      </c>
      <c r="H153" s="43" t="str">
        <f t="shared" si="7"/>
        <v>6.</v>
      </c>
      <c r="I153" s="27">
        <f t="shared" si="6"/>
        <v>5</v>
      </c>
    </row>
    <row r="154" spans="1:9" ht="12.75">
      <c r="A154" s="14" t="s">
        <v>8</v>
      </c>
      <c r="B154" s="9" t="s">
        <v>75</v>
      </c>
      <c r="C154" s="9"/>
      <c r="D154" s="9"/>
      <c r="E154" s="174">
        <v>1995</v>
      </c>
      <c r="F154" s="55" t="s">
        <v>107</v>
      </c>
      <c r="G154" s="8">
        <v>371</v>
      </c>
      <c r="H154" s="43" t="str">
        <f t="shared" si="7"/>
        <v>7.</v>
      </c>
      <c r="I154" s="27">
        <f t="shared" si="6"/>
        <v>4</v>
      </c>
    </row>
    <row r="155" spans="1:9" ht="12.75">
      <c r="A155" s="14" t="s">
        <v>12</v>
      </c>
      <c r="B155" s="9" t="s">
        <v>109</v>
      </c>
      <c r="C155" s="9"/>
      <c r="D155" s="9"/>
      <c r="E155" s="174">
        <v>1997</v>
      </c>
      <c r="F155" s="55" t="s">
        <v>45</v>
      </c>
      <c r="G155" s="8">
        <v>369</v>
      </c>
      <c r="H155" s="43" t="str">
        <f t="shared" si="7"/>
        <v>8.</v>
      </c>
      <c r="I155" s="27">
        <f t="shared" si="6"/>
        <v>3</v>
      </c>
    </row>
    <row r="156" spans="1:9" ht="12.75">
      <c r="A156" s="14" t="s">
        <v>13</v>
      </c>
      <c r="B156" s="9" t="s">
        <v>313</v>
      </c>
      <c r="C156" s="9"/>
      <c r="D156" s="9"/>
      <c r="E156" s="174">
        <v>1995</v>
      </c>
      <c r="F156" s="55" t="s">
        <v>111</v>
      </c>
      <c r="G156" s="8">
        <v>361</v>
      </c>
      <c r="H156" s="43" t="str">
        <f t="shared" si="7"/>
        <v>9.</v>
      </c>
      <c r="I156" s="27">
        <f t="shared" si="6"/>
        <v>2</v>
      </c>
    </row>
    <row r="157" spans="1:9" ht="12.75">
      <c r="A157" s="14" t="s">
        <v>5</v>
      </c>
      <c r="B157" s="21" t="s">
        <v>55</v>
      </c>
      <c r="C157" s="22"/>
      <c r="D157" s="22"/>
      <c r="E157" s="173">
        <v>1996</v>
      </c>
      <c r="F157" s="54" t="s">
        <v>45</v>
      </c>
      <c r="G157" s="8">
        <v>354</v>
      </c>
      <c r="H157" s="43" t="str">
        <f t="shared" si="7"/>
        <v>10.</v>
      </c>
      <c r="I157" s="27">
        <f t="shared" si="6"/>
        <v>1</v>
      </c>
    </row>
    <row r="158" spans="1:9" ht="12.75">
      <c r="A158" s="14" t="s">
        <v>10</v>
      </c>
      <c r="B158" s="21" t="s">
        <v>320</v>
      </c>
      <c r="C158" s="22"/>
      <c r="D158" s="22"/>
      <c r="E158" s="173">
        <v>1995</v>
      </c>
      <c r="F158" s="54" t="s">
        <v>7</v>
      </c>
      <c r="G158" s="8">
        <v>351</v>
      </c>
      <c r="H158" s="43" t="str">
        <f t="shared" si="7"/>
        <v>11.</v>
      </c>
      <c r="I158" s="27">
        <f t="shared" si="6"/>
      </c>
    </row>
    <row r="159" spans="1:9" ht="12.75">
      <c r="A159" s="14" t="s">
        <v>57</v>
      </c>
      <c r="B159" s="25" t="s">
        <v>49</v>
      </c>
      <c r="C159" s="25"/>
      <c r="D159" s="25"/>
      <c r="E159" s="174">
        <v>1996</v>
      </c>
      <c r="F159" s="55" t="s">
        <v>45</v>
      </c>
      <c r="G159" s="8">
        <v>349</v>
      </c>
      <c r="H159" s="43" t="str">
        <f t="shared" si="7"/>
        <v>12.</v>
      </c>
      <c r="I159" s="27">
        <f t="shared" si="6"/>
      </c>
    </row>
    <row r="160" spans="1:9" ht="12.75">
      <c r="A160" s="14" t="s">
        <v>58</v>
      </c>
      <c r="B160" s="25" t="s">
        <v>331</v>
      </c>
      <c r="C160" s="25"/>
      <c r="D160" s="25"/>
      <c r="E160" s="174">
        <v>1997</v>
      </c>
      <c r="F160" s="55" t="s">
        <v>81</v>
      </c>
      <c r="G160" s="8">
        <v>348</v>
      </c>
      <c r="H160" s="43" t="str">
        <f t="shared" si="7"/>
        <v>13.</v>
      </c>
      <c r="I160" s="27">
        <f t="shared" si="6"/>
      </c>
    </row>
    <row r="161" spans="1:9" ht="12.75">
      <c r="A161" s="14" t="s">
        <v>59</v>
      </c>
      <c r="B161" s="21" t="s">
        <v>335</v>
      </c>
      <c r="C161" s="22"/>
      <c r="D161" s="22"/>
      <c r="E161" s="173">
        <v>1995</v>
      </c>
      <c r="F161" s="54" t="s">
        <v>50</v>
      </c>
      <c r="G161" s="8">
        <v>346</v>
      </c>
      <c r="H161" s="43" t="str">
        <f t="shared" si="7"/>
        <v>14.</v>
      </c>
      <c r="I161" s="27">
        <f t="shared" si="6"/>
      </c>
    </row>
    <row r="162" spans="1:9" ht="12.75">
      <c r="A162" s="14" t="s">
        <v>60</v>
      </c>
      <c r="B162" s="21" t="s">
        <v>52</v>
      </c>
      <c r="C162" s="22"/>
      <c r="D162" s="22"/>
      <c r="E162" s="173">
        <v>1997</v>
      </c>
      <c r="F162" s="54" t="s">
        <v>107</v>
      </c>
      <c r="G162" s="8">
        <v>345</v>
      </c>
      <c r="H162" s="43" t="str">
        <f t="shared" si="7"/>
        <v>15.</v>
      </c>
      <c r="I162" s="27">
        <f t="shared" si="6"/>
      </c>
    </row>
    <row r="163" spans="1:9" ht="12.75">
      <c r="A163" s="14" t="s">
        <v>61</v>
      </c>
      <c r="B163" s="21" t="s">
        <v>309</v>
      </c>
      <c r="C163" s="22"/>
      <c r="D163" s="22"/>
      <c r="E163" s="173">
        <v>1996</v>
      </c>
      <c r="F163" s="54" t="s">
        <v>111</v>
      </c>
      <c r="G163" s="8">
        <v>332</v>
      </c>
      <c r="H163" s="43" t="str">
        <f t="shared" si="7"/>
        <v>16.</v>
      </c>
      <c r="I163" s="27">
        <f t="shared" si="6"/>
      </c>
    </row>
    <row r="164" spans="1:9" ht="12.75">
      <c r="A164" s="14" t="s">
        <v>62</v>
      </c>
      <c r="B164" s="21" t="s">
        <v>115</v>
      </c>
      <c r="E164" s="173">
        <v>1996</v>
      </c>
      <c r="F164" s="57" t="s">
        <v>111</v>
      </c>
      <c r="G164" s="8">
        <v>328</v>
      </c>
      <c r="H164" s="8" t="s">
        <v>428</v>
      </c>
      <c r="I164" s="27">
        <f t="shared" si="6"/>
      </c>
    </row>
    <row r="165" spans="1:9" ht="12.75">
      <c r="A165" s="14" t="s">
        <v>63</v>
      </c>
      <c r="B165" s="21" t="s">
        <v>319</v>
      </c>
      <c r="C165" s="22"/>
      <c r="D165" s="22"/>
      <c r="E165" s="173">
        <v>1997</v>
      </c>
      <c r="F165" s="54" t="s">
        <v>45</v>
      </c>
      <c r="G165" s="8">
        <v>328</v>
      </c>
      <c r="H165" s="8" t="s">
        <v>428</v>
      </c>
      <c r="I165" s="27">
        <f t="shared" si="6"/>
      </c>
    </row>
    <row r="166" spans="1:9" ht="12.75">
      <c r="A166" s="14" t="s">
        <v>64</v>
      </c>
      <c r="B166" s="21" t="s">
        <v>9</v>
      </c>
      <c r="C166" s="22"/>
      <c r="D166" s="22"/>
      <c r="E166" s="173">
        <v>1995</v>
      </c>
      <c r="F166" s="54" t="s">
        <v>7</v>
      </c>
      <c r="G166" s="8">
        <v>314</v>
      </c>
      <c r="H166" s="43" t="str">
        <f t="shared" si="7"/>
        <v>19.</v>
      </c>
      <c r="I166" s="27">
        <f t="shared" si="6"/>
      </c>
    </row>
    <row r="167" spans="1:9" ht="12.75">
      <c r="A167" s="14" t="s">
        <v>65</v>
      </c>
      <c r="B167" s="21" t="s">
        <v>338</v>
      </c>
      <c r="C167" s="22"/>
      <c r="D167" s="22"/>
      <c r="E167" s="173">
        <v>1999</v>
      </c>
      <c r="F167" s="54" t="s">
        <v>81</v>
      </c>
      <c r="G167" s="8">
        <v>308</v>
      </c>
      <c r="H167" s="43" t="str">
        <f t="shared" si="7"/>
        <v>20.</v>
      </c>
      <c r="I167" s="27">
        <f t="shared" si="6"/>
      </c>
    </row>
    <row r="168" spans="1:9" ht="12.75">
      <c r="A168" s="14" t="s">
        <v>66</v>
      </c>
      <c r="B168" s="15" t="s">
        <v>339</v>
      </c>
      <c r="C168" s="15"/>
      <c r="D168" s="15"/>
      <c r="E168" s="159">
        <v>1997</v>
      </c>
      <c r="F168" s="97" t="s">
        <v>81</v>
      </c>
      <c r="G168" s="62">
        <v>307</v>
      </c>
      <c r="H168" s="43" t="str">
        <f t="shared" si="7"/>
        <v>21.</v>
      </c>
      <c r="I168" s="27">
        <f t="shared" si="6"/>
      </c>
    </row>
    <row r="169" spans="1:9" ht="12.75">
      <c r="A169" s="14" t="s">
        <v>67</v>
      </c>
      <c r="B169" s="21" t="s">
        <v>118</v>
      </c>
      <c r="C169" s="15"/>
      <c r="D169" s="15"/>
      <c r="E169" s="159">
        <v>1998</v>
      </c>
      <c r="F169" s="57" t="s">
        <v>50</v>
      </c>
      <c r="G169" s="62">
        <v>296</v>
      </c>
      <c r="H169" s="43" t="str">
        <f t="shared" si="7"/>
        <v>22.</v>
      </c>
      <c r="I169" s="27">
        <f t="shared" si="6"/>
      </c>
    </row>
    <row r="170" spans="1:9" ht="12.75">
      <c r="A170" s="14" t="s">
        <v>68</v>
      </c>
      <c r="B170" s="21" t="s">
        <v>317</v>
      </c>
      <c r="C170" s="15"/>
      <c r="D170" s="15"/>
      <c r="E170" s="181"/>
      <c r="F170" s="97" t="s">
        <v>81</v>
      </c>
      <c r="G170" s="62">
        <v>290</v>
      </c>
      <c r="H170" s="43" t="str">
        <f t="shared" si="7"/>
        <v>23.</v>
      </c>
      <c r="I170" s="27">
        <f t="shared" si="6"/>
      </c>
    </row>
    <row r="171" spans="1:9" ht="12.75">
      <c r="A171" s="14" t="s">
        <v>69</v>
      </c>
      <c r="B171" s="21" t="s">
        <v>330</v>
      </c>
      <c r="C171" s="15"/>
      <c r="D171" s="15"/>
      <c r="E171" s="181"/>
      <c r="F171" s="97" t="s">
        <v>111</v>
      </c>
      <c r="G171" s="62">
        <v>282</v>
      </c>
      <c r="H171" s="43" t="str">
        <f t="shared" si="7"/>
        <v>24.</v>
      </c>
      <c r="I171" s="27">
        <f t="shared" si="6"/>
      </c>
    </row>
    <row r="172" spans="1:9" ht="12.75">
      <c r="A172" s="14" t="s">
        <v>70</v>
      </c>
      <c r="B172" s="21" t="s">
        <v>340</v>
      </c>
      <c r="C172" s="15"/>
      <c r="D172" s="15"/>
      <c r="E172" s="159">
        <v>1998</v>
      </c>
      <c r="F172" s="97" t="s">
        <v>50</v>
      </c>
      <c r="G172" s="62">
        <v>260</v>
      </c>
      <c r="H172" s="43" t="str">
        <f t="shared" si="7"/>
        <v>25.</v>
      </c>
      <c r="I172" s="27">
        <f t="shared" si="6"/>
      </c>
    </row>
    <row r="173" spans="1:9" ht="12.75">
      <c r="A173" s="14" t="s">
        <v>71</v>
      </c>
      <c r="B173" s="15" t="s">
        <v>341</v>
      </c>
      <c r="C173" s="15"/>
      <c r="D173" s="15"/>
      <c r="E173" s="159">
        <v>1996</v>
      </c>
      <c r="F173" s="97" t="s">
        <v>107</v>
      </c>
      <c r="G173" s="62">
        <v>238</v>
      </c>
      <c r="H173" s="43" t="str">
        <f t="shared" si="7"/>
        <v>26.</v>
      </c>
      <c r="I173" s="27">
        <f t="shared" si="6"/>
      </c>
    </row>
    <row r="174" spans="1:9" ht="12.75">
      <c r="A174" s="14" t="s">
        <v>92</v>
      </c>
      <c r="B174" s="15" t="s">
        <v>342</v>
      </c>
      <c r="C174" s="15"/>
      <c r="D174" s="15"/>
      <c r="E174" s="159">
        <v>1995</v>
      </c>
      <c r="F174" s="97" t="s">
        <v>111</v>
      </c>
      <c r="G174" s="62">
        <v>215</v>
      </c>
      <c r="H174" s="43" t="str">
        <f t="shared" si="7"/>
        <v>27.</v>
      </c>
      <c r="I174" s="27">
        <f t="shared" si="6"/>
      </c>
    </row>
    <row r="175" spans="1:16" s="62" customFormat="1" ht="12.75">
      <c r="A175" s="42"/>
      <c r="B175" s="36" t="s">
        <v>15</v>
      </c>
      <c r="C175" s="78"/>
      <c r="D175" s="78"/>
      <c r="E175" s="160">
        <v>1995</v>
      </c>
      <c r="F175" s="53" t="s">
        <v>7</v>
      </c>
      <c r="G175" s="176" t="s">
        <v>6</v>
      </c>
      <c r="H175" s="46"/>
      <c r="I175" s="27"/>
      <c r="J175"/>
      <c r="K175"/>
      <c r="L175"/>
      <c r="M175"/>
      <c r="N175"/>
      <c r="O175"/>
      <c r="P175"/>
    </row>
    <row r="176" spans="1:16" s="62" customFormat="1" ht="12.75">
      <c r="A176" s="42"/>
      <c r="B176" s="36" t="s">
        <v>430</v>
      </c>
      <c r="C176" s="78"/>
      <c r="D176" s="78"/>
      <c r="E176" s="160">
        <v>1997</v>
      </c>
      <c r="F176" s="53" t="s">
        <v>107</v>
      </c>
      <c r="G176" s="176" t="s">
        <v>6</v>
      </c>
      <c r="H176" s="46"/>
      <c r="I176" s="27"/>
      <c r="J176"/>
      <c r="K176"/>
      <c r="L176"/>
      <c r="M176"/>
      <c r="N176"/>
      <c r="O176"/>
      <c r="P176"/>
    </row>
    <row r="177" spans="1:16" s="62" customFormat="1" ht="12.75">
      <c r="A177" s="28"/>
      <c r="B177" s="10"/>
      <c r="C177" s="10"/>
      <c r="D177" s="10"/>
      <c r="E177" s="168"/>
      <c r="F177" s="52"/>
      <c r="G177" s="27"/>
      <c r="H177" s="43"/>
      <c r="I177" s="27"/>
      <c r="J177"/>
      <c r="K177"/>
      <c r="L177"/>
      <c r="M177"/>
      <c r="N177"/>
      <c r="O177"/>
      <c r="P177"/>
    </row>
    <row r="178" spans="1:16" s="62" customFormat="1" ht="12.75">
      <c r="A178" s="28"/>
      <c r="B178" s="15"/>
      <c r="C178" s="15"/>
      <c r="D178" s="15"/>
      <c r="E178" s="159"/>
      <c r="F178" s="97"/>
      <c r="I178" s="27"/>
      <c r="J178"/>
      <c r="K178"/>
      <c r="L178"/>
      <c r="M178"/>
      <c r="N178"/>
      <c r="O178"/>
      <c r="P178"/>
    </row>
    <row r="179" spans="1:16" s="62" customFormat="1" ht="12.75">
      <c r="A179" s="28"/>
      <c r="B179" s="107" t="s">
        <v>18</v>
      </c>
      <c r="C179" s="15"/>
      <c r="D179" s="15"/>
      <c r="E179" s="175" t="s">
        <v>19</v>
      </c>
      <c r="F179" s="99"/>
      <c r="G179" s="90" t="s">
        <v>20</v>
      </c>
      <c r="I179" s="27"/>
      <c r="J179"/>
      <c r="K179"/>
      <c r="L179"/>
      <c r="M179"/>
      <c r="N179"/>
      <c r="O179"/>
      <c r="P179"/>
    </row>
    <row r="180" spans="1:16" s="62" customFormat="1" ht="12.75">
      <c r="A180" s="100" t="s">
        <v>2</v>
      </c>
      <c r="B180" s="177" t="s">
        <v>50</v>
      </c>
      <c r="C180" s="177" t="s">
        <v>93</v>
      </c>
      <c r="D180" s="177"/>
      <c r="E180" s="178">
        <f>SUMIF(F:I,"TABOR*",I:I)</f>
        <v>178</v>
      </c>
      <c r="F180" s="179"/>
      <c r="G180" s="180">
        <v>6</v>
      </c>
      <c r="I180" s="27"/>
      <c r="J180"/>
      <c r="K180"/>
      <c r="L180"/>
      <c r="M180"/>
      <c r="N180"/>
      <c r="O180"/>
      <c r="P180"/>
    </row>
    <row r="181" spans="1:16" s="62" customFormat="1" ht="12.75">
      <c r="A181" s="100" t="s">
        <v>1</v>
      </c>
      <c r="B181" s="9" t="s">
        <v>45</v>
      </c>
      <c r="C181" s="114" t="s">
        <v>94</v>
      </c>
      <c r="D181" s="114"/>
      <c r="E181" s="181">
        <f>SUMIF(F:I,"NVCEL*",I:I)</f>
        <v>95</v>
      </c>
      <c r="F181" s="149"/>
      <c r="G181" s="43">
        <v>5</v>
      </c>
      <c r="I181" s="27"/>
      <c r="J181"/>
      <c r="K181"/>
      <c r="L181"/>
      <c r="M181"/>
      <c r="N181"/>
      <c r="O181"/>
      <c r="P181"/>
    </row>
    <row r="182" spans="1:16" s="62" customFormat="1" ht="12.75">
      <c r="A182" s="100" t="s">
        <v>0</v>
      </c>
      <c r="B182" s="9" t="s">
        <v>107</v>
      </c>
      <c r="C182" s="9" t="s">
        <v>431</v>
      </c>
      <c r="D182" s="114"/>
      <c r="E182" s="181">
        <f>SUMIF(F:I,"MILEV*",I:I)</f>
        <v>83</v>
      </c>
      <c r="F182" s="149"/>
      <c r="G182" s="43">
        <v>4</v>
      </c>
      <c r="I182" s="27"/>
      <c r="J182"/>
      <c r="K182"/>
      <c r="L182"/>
      <c r="M182"/>
      <c r="N182"/>
      <c r="O182"/>
      <c r="P182"/>
    </row>
    <row r="183" spans="1:16" s="62" customFormat="1" ht="12.75">
      <c r="A183" s="100" t="s">
        <v>4</v>
      </c>
      <c r="B183" s="9" t="s">
        <v>7</v>
      </c>
      <c r="C183" s="114" t="s">
        <v>95</v>
      </c>
      <c r="D183" s="114"/>
      <c r="E183" s="181">
        <f>SUMIF(F:I,"VESEL*",I:I)</f>
        <v>61</v>
      </c>
      <c r="F183" s="149"/>
      <c r="G183" s="43">
        <v>3</v>
      </c>
      <c r="I183" s="27"/>
      <c r="J183"/>
      <c r="K183"/>
      <c r="L183"/>
      <c r="M183"/>
      <c r="N183"/>
      <c r="O183"/>
      <c r="P183"/>
    </row>
    <row r="184" spans="1:9" s="10" customFormat="1" ht="12.75">
      <c r="A184" s="100" t="s">
        <v>11</v>
      </c>
      <c r="B184" s="9" t="s">
        <v>111</v>
      </c>
      <c r="C184" s="9" t="s">
        <v>429</v>
      </c>
      <c r="D184" s="114"/>
      <c r="E184" s="181">
        <f>SUMIF(F:I,"CVELE*",I:I)</f>
        <v>32</v>
      </c>
      <c r="F184" s="149"/>
      <c r="G184" s="43">
        <v>2</v>
      </c>
      <c r="H184" s="62"/>
      <c r="I184" s="27"/>
    </row>
    <row r="185" spans="1:9" s="10" customFormat="1" ht="12.75">
      <c r="A185" s="100" t="s">
        <v>14</v>
      </c>
      <c r="B185" s="9" t="s">
        <v>81</v>
      </c>
      <c r="C185" s="9" t="s">
        <v>305</v>
      </c>
      <c r="D185" s="114"/>
      <c r="E185" s="181">
        <f>SUMIF(F:I,"JITRE*",I:I)</f>
        <v>18</v>
      </c>
      <c r="F185" s="149"/>
      <c r="G185" s="43">
        <v>1</v>
      </c>
      <c r="H185" s="62"/>
      <c r="I185" s="27"/>
    </row>
    <row r="186" spans="1:16" s="62" customFormat="1" ht="12.75">
      <c r="A186" s="10"/>
      <c r="B186" s="10"/>
      <c r="C186"/>
      <c r="D186" s="10"/>
      <c r="E186" s="168"/>
      <c r="F186" s="52"/>
      <c r="G186" s="27"/>
      <c r="I186" s="27"/>
      <c r="J186"/>
      <c r="K186"/>
      <c r="L186"/>
      <c r="M186"/>
      <c r="N186"/>
      <c r="O186"/>
      <c r="P186"/>
    </row>
    <row r="187" spans="1:9" ht="12.75">
      <c r="A187" t="s">
        <v>306</v>
      </c>
      <c r="B187" s="10"/>
      <c r="C187" s="10"/>
      <c r="D187" s="10"/>
      <c r="E187" s="106"/>
      <c r="F187" s="106"/>
      <c r="G187" s="106"/>
      <c r="H187" s="136"/>
      <c r="I187" s="62"/>
    </row>
    <row r="188" spans="1:9" s="15" customFormat="1" ht="12.75">
      <c r="A188" t="s">
        <v>307</v>
      </c>
      <c r="C188" s="10"/>
      <c r="D188" s="10"/>
      <c r="E188" s="10"/>
      <c r="F188" s="27"/>
      <c r="G188" s="27"/>
      <c r="H188" s="136"/>
      <c r="I188" s="62"/>
    </row>
    <row r="189" spans="1:16" s="62" customFormat="1" ht="12.75">
      <c r="A189" s="10"/>
      <c r="B189" s="15"/>
      <c r="C189" s="10"/>
      <c r="D189" s="10"/>
      <c r="E189" s="168"/>
      <c r="F189" s="52"/>
      <c r="G189" s="27"/>
      <c r="I189" s="27"/>
      <c r="J189"/>
      <c r="K189"/>
      <c r="L189"/>
      <c r="M189"/>
      <c r="N189"/>
      <c r="O189"/>
      <c r="P189"/>
    </row>
    <row r="190" spans="1:16" s="62" customFormat="1" ht="12.75">
      <c r="A190" s="93" t="s">
        <v>96</v>
      </c>
      <c r="B190" s="15"/>
      <c r="C190" s="10"/>
      <c r="D190" s="10"/>
      <c r="E190" s="10"/>
      <c r="F190" s="27"/>
      <c r="G190" s="27"/>
      <c r="H190" s="121"/>
      <c r="I190" s="92"/>
      <c r="J190"/>
      <c r="K190"/>
      <c r="L190"/>
      <c r="M190"/>
      <c r="N190"/>
      <c r="O190"/>
      <c r="P190"/>
    </row>
    <row r="191" spans="1:16" s="62" customFormat="1" ht="12.75">
      <c r="A191" s="93" t="s">
        <v>98</v>
      </c>
      <c r="B191" s="15"/>
      <c r="C191" s="10"/>
      <c r="D191" s="10"/>
      <c r="E191" s="10"/>
      <c r="F191" s="27"/>
      <c r="G191" s="27"/>
      <c r="H191" s="121"/>
      <c r="I191" s="106"/>
      <c r="J191"/>
      <c r="K191"/>
      <c r="L191"/>
      <c r="M191"/>
      <c r="N191"/>
      <c r="O191"/>
      <c r="P191"/>
    </row>
    <row r="192" spans="1:16" s="62" customFormat="1" ht="12.75">
      <c r="A192" s="10"/>
      <c r="B192" s="10"/>
      <c r="C192" s="10"/>
      <c r="D192" s="10"/>
      <c r="E192" s="168"/>
      <c r="F192" s="52"/>
      <c r="G192" s="27"/>
      <c r="I192" s="27"/>
      <c r="J192"/>
      <c r="K192"/>
      <c r="L192"/>
      <c r="M192"/>
      <c r="N192"/>
      <c r="O192"/>
      <c r="P192"/>
    </row>
    <row r="193" spans="1:16" s="62" customFormat="1" ht="12.75">
      <c r="A193" s="10"/>
      <c r="B193" s="10"/>
      <c r="C193" s="10"/>
      <c r="D193" s="10"/>
      <c r="E193" s="168"/>
      <c r="F193" s="52"/>
      <c r="G193" s="27"/>
      <c r="I193" s="27"/>
      <c r="J193"/>
      <c r="K193"/>
      <c r="L193"/>
      <c r="M193"/>
      <c r="N193"/>
      <c r="O193"/>
      <c r="P193"/>
    </row>
    <row r="194" spans="1:16" s="62" customFormat="1" ht="12.75">
      <c r="A194" s="10"/>
      <c r="B194" s="10"/>
      <c r="C194" s="10"/>
      <c r="D194" s="10"/>
      <c r="E194" s="168"/>
      <c r="F194" s="52"/>
      <c r="G194" s="27"/>
      <c r="I194" s="27"/>
      <c r="J194"/>
      <c r="K194"/>
      <c r="L194"/>
      <c r="M194"/>
      <c r="N194"/>
      <c r="O194"/>
      <c r="P194"/>
    </row>
    <row r="195" spans="1:16" s="62" customFormat="1" ht="12.75">
      <c r="A195" s="10"/>
      <c r="B195" s="10"/>
      <c r="C195" s="10"/>
      <c r="D195" s="10"/>
      <c r="E195" s="168"/>
      <c r="F195" s="52"/>
      <c r="G195" s="27"/>
      <c r="I195" s="27"/>
      <c r="J195"/>
      <c r="K195"/>
      <c r="L195"/>
      <c r="M195"/>
      <c r="N195"/>
      <c r="O195"/>
      <c r="P195"/>
    </row>
    <row r="196" spans="1:16" s="62" customFormat="1" ht="12.75">
      <c r="A196" s="10"/>
      <c r="B196" s="10"/>
      <c r="C196" s="10"/>
      <c r="D196" s="10"/>
      <c r="E196" s="168"/>
      <c r="F196" s="52"/>
      <c r="G196" s="27"/>
      <c r="I196" s="27"/>
      <c r="J196"/>
      <c r="K196"/>
      <c r="L196"/>
      <c r="M196"/>
      <c r="N196"/>
      <c r="O196"/>
      <c r="P196"/>
    </row>
    <row r="197" spans="1:16" s="62" customFormat="1" ht="12.75">
      <c r="A197" s="10"/>
      <c r="B197" s="10"/>
      <c r="C197" s="10"/>
      <c r="D197" s="10"/>
      <c r="E197" s="168"/>
      <c r="F197" s="52"/>
      <c r="G197" s="27"/>
      <c r="I197" s="27"/>
      <c r="J197"/>
      <c r="K197"/>
      <c r="L197"/>
      <c r="M197"/>
      <c r="N197"/>
      <c r="O197"/>
      <c r="P197"/>
    </row>
    <row r="198" spans="1:16" s="62" customFormat="1" ht="12.75">
      <c r="A198" s="10"/>
      <c r="B198" s="10"/>
      <c r="C198" s="10"/>
      <c r="D198" s="10"/>
      <c r="E198" s="168"/>
      <c r="F198" s="52"/>
      <c r="G198" s="27"/>
      <c r="I198" s="27"/>
      <c r="J198"/>
      <c r="K198"/>
      <c r="L198"/>
      <c r="M198"/>
      <c r="N198"/>
      <c r="O198"/>
      <c r="P198"/>
    </row>
    <row r="199" spans="1:16" s="62" customFormat="1" ht="12.75">
      <c r="A199" s="10"/>
      <c r="B199" s="10"/>
      <c r="C199" s="10"/>
      <c r="D199" s="10"/>
      <c r="E199" s="168"/>
      <c r="F199" s="52"/>
      <c r="G199" s="27"/>
      <c r="I199" s="27"/>
      <c r="J199"/>
      <c r="K199"/>
      <c r="L199"/>
      <c r="M199"/>
      <c r="N199"/>
      <c r="O199"/>
      <c r="P199"/>
    </row>
    <row r="200" spans="1:16" s="62" customFormat="1" ht="12.75">
      <c r="A200" s="10"/>
      <c r="B200" s="10"/>
      <c r="C200" s="10"/>
      <c r="D200" s="10"/>
      <c r="E200" s="168"/>
      <c r="F200" s="52"/>
      <c r="G200" s="27"/>
      <c r="I200" s="27"/>
      <c r="J200"/>
      <c r="K200"/>
      <c r="L200"/>
      <c r="M200"/>
      <c r="N200"/>
      <c r="O200"/>
      <c r="P200"/>
    </row>
    <row r="201" spans="1:7" ht="12.75">
      <c r="A201" s="10"/>
      <c r="B201" s="10"/>
      <c r="C201" s="10"/>
      <c r="D201" s="10"/>
      <c r="E201" s="168"/>
      <c r="F201" s="52"/>
      <c r="G201" s="27"/>
    </row>
    <row r="202" spans="1:7" ht="12.75">
      <c r="A202" s="10"/>
      <c r="B202" s="10"/>
      <c r="C202" s="10"/>
      <c r="D202" s="10"/>
      <c r="E202" s="168"/>
      <c r="F202" s="52"/>
      <c r="G202" s="27"/>
    </row>
    <row r="203" spans="1:7" ht="12.75">
      <c r="A203" s="10"/>
      <c r="B203" s="10"/>
      <c r="C203" s="10"/>
      <c r="D203" s="10"/>
      <c r="E203" s="168"/>
      <c r="F203" s="52"/>
      <c r="G203" s="27"/>
    </row>
  </sheetData>
  <sheetProtection/>
  <printOptions/>
  <pageMargins left="0.25" right="0.25" top="0.8229166666666666" bottom="0.8020833333333334" header="0.3" footer="0.3"/>
  <pageSetup horizontalDpi="600" verticalDpi="600" orientation="portrait" paperSize="9" r:id="rId1"/>
  <headerFooter alignWithMargins="0">
    <oddHeader>&amp;C1. kolo KPD mladšího žactva, skupina TA - mladší žákyně
11.5.2008, Veselí n.L.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82"/>
  <sheetViews>
    <sheetView view="pageLayout" workbookViewId="0" topLeftCell="A114">
      <selection activeCell="K120" sqref="K120"/>
    </sheetView>
  </sheetViews>
  <sheetFormatPr defaultColWidth="9.00390625" defaultRowHeight="12.75"/>
  <cols>
    <col min="1" max="1" width="5.125" style="118" customWidth="1"/>
    <col min="4" max="4" width="7.625" style="0" customWidth="1"/>
    <col min="5" max="5" width="11.375" style="0" customWidth="1"/>
    <col min="6" max="6" width="9.125" style="3" customWidth="1"/>
    <col min="7" max="7" width="10.875" style="3" customWidth="1"/>
    <col min="8" max="8" width="7.25390625" style="117" customWidth="1"/>
    <col min="9" max="9" width="9.125" style="3" customWidth="1"/>
  </cols>
  <sheetData>
    <row r="1" ht="12.75">
      <c r="B1" s="1" t="s">
        <v>21</v>
      </c>
    </row>
    <row r="2" ht="12.75">
      <c r="B2" s="1" t="s">
        <v>126</v>
      </c>
    </row>
    <row r="3" ht="12.75">
      <c r="B3" s="1" t="s">
        <v>22</v>
      </c>
    </row>
    <row r="4" ht="12.75">
      <c r="B4" s="1" t="s">
        <v>127</v>
      </c>
    </row>
    <row r="5" ht="12.75">
      <c r="B5" s="1"/>
    </row>
    <row r="7" spans="1:9" s="10" customFormat="1" ht="15.75">
      <c r="A7" s="119"/>
      <c r="B7" s="7" t="s">
        <v>128</v>
      </c>
      <c r="C7" s="15"/>
      <c r="D7" s="15"/>
      <c r="E7" s="15"/>
      <c r="F7" s="62"/>
      <c r="G7" s="62"/>
      <c r="H7" s="77"/>
      <c r="I7" s="62"/>
    </row>
    <row r="8" spans="1:9" s="10" customFormat="1" ht="24">
      <c r="A8" s="120" t="s">
        <v>29</v>
      </c>
      <c r="B8" s="11" t="s">
        <v>24</v>
      </c>
      <c r="C8" s="11"/>
      <c r="D8" s="11"/>
      <c r="E8" s="11" t="s">
        <v>25</v>
      </c>
      <c r="F8" s="11" t="s">
        <v>26</v>
      </c>
      <c r="G8" s="11" t="s">
        <v>27</v>
      </c>
      <c r="H8" s="120" t="s">
        <v>30</v>
      </c>
      <c r="I8" s="11" t="s">
        <v>28</v>
      </c>
    </row>
    <row r="9" spans="1:9" s="10" customFormat="1" ht="12.75">
      <c r="A9" s="117" t="s">
        <v>2</v>
      </c>
      <c r="B9" s="36" t="s">
        <v>86</v>
      </c>
      <c r="C9" s="78"/>
      <c r="D9" s="78"/>
      <c r="E9" s="37" t="s">
        <v>129</v>
      </c>
      <c r="F9" s="45" t="s">
        <v>50</v>
      </c>
      <c r="G9" s="50" t="s">
        <v>130</v>
      </c>
      <c r="H9" s="117" t="s">
        <v>2</v>
      </c>
      <c r="I9" s="27">
        <v>7</v>
      </c>
    </row>
    <row r="10" spans="1:9" s="10" customFormat="1" ht="12.75">
      <c r="A10" s="117" t="s">
        <v>1</v>
      </c>
      <c r="B10" s="78" t="s">
        <v>51</v>
      </c>
      <c r="C10" s="78"/>
      <c r="D10" s="78"/>
      <c r="E10" s="37" t="s">
        <v>131</v>
      </c>
      <c r="F10" s="45" t="s">
        <v>50</v>
      </c>
      <c r="G10" s="50" t="s">
        <v>132</v>
      </c>
      <c r="H10" s="117" t="s">
        <v>4</v>
      </c>
      <c r="I10" s="27">
        <v>3</v>
      </c>
    </row>
    <row r="11" spans="1:15" s="10" customFormat="1" ht="12.75">
      <c r="A11" s="117" t="s">
        <v>0</v>
      </c>
      <c r="B11" s="40" t="s">
        <v>135</v>
      </c>
      <c r="C11" s="40"/>
      <c r="D11" s="40"/>
      <c r="E11" s="41" t="s">
        <v>136</v>
      </c>
      <c r="F11" s="41" t="s">
        <v>45</v>
      </c>
      <c r="G11" s="50" t="s">
        <v>137</v>
      </c>
      <c r="H11" s="77" t="s">
        <v>11</v>
      </c>
      <c r="I11" s="27">
        <v>2</v>
      </c>
      <c r="J11" s="26"/>
      <c r="K11" s="26"/>
      <c r="L11" s="26"/>
      <c r="M11" s="26"/>
      <c r="N11" s="26"/>
      <c r="O11" s="26"/>
    </row>
    <row r="12" spans="1:15" s="26" customFormat="1" ht="12.75">
      <c r="A12" s="77" t="s">
        <v>4</v>
      </c>
      <c r="B12" s="40" t="s">
        <v>133</v>
      </c>
      <c r="C12" s="40"/>
      <c r="D12" s="40"/>
      <c r="E12" s="41" t="s">
        <v>138</v>
      </c>
      <c r="F12" s="41" t="s">
        <v>81</v>
      </c>
      <c r="G12" s="50" t="s">
        <v>134</v>
      </c>
      <c r="H12" s="117" t="s">
        <v>14</v>
      </c>
      <c r="I12" s="27">
        <v>1</v>
      </c>
      <c r="J12" s="10"/>
      <c r="K12" s="10"/>
      <c r="L12" s="10"/>
      <c r="M12" s="10"/>
      <c r="N12" s="10"/>
      <c r="O12" s="10"/>
    </row>
    <row r="13" spans="1:9" s="26" customFormat="1" ht="12.75">
      <c r="A13" s="117" t="s">
        <v>11</v>
      </c>
      <c r="B13" s="40" t="s">
        <v>139</v>
      </c>
      <c r="C13" s="40"/>
      <c r="D13" s="40"/>
      <c r="E13" s="41" t="s">
        <v>140</v>
      </c>
      <c r="F13" s="41" t="s">
        <v>45</v>
      </c>
      <c r="G13" s="50" t="s">
        <v>141</v>
      </c>
      <c r="H13" s="117" t="s">
        <v>8</v>
      </c>
      <c r="I13" s="27"/>
    </row>
    <row r="14" spans="1:9" s="10" customFormat="1" ht="12.75">
      <c r="A14" s="77"/>
      <c r="B14" s="40"/>
      <c r="C14" s="40"/>
      <c r="D14" s="40"/>
      <c r="E14" s="41"/>
      <c r="F14" s="41"/>
      <c r="G14" s="79"/>
      <c r="H14" s="77"/>
      <c r="I14" s="27"/>
    </row>
    <row r="15" spans="1:9" s="10" customFormat="1" ht="15.75">
      <c r="A15" s="77"/>
      <c r="B15" s="7" t="s">
        <v>153</v>
      </c>
      <c r="C15" s="15"/>
      <c r="D15" s="15"/>
      <c r="E15" s="15"/>
      <c r="F15" s="62"/>
      <c r="G15" s="62"/>
      <c r="H15" s="77"/>
      <c r="I15" s="27"/>
    </row>
    <row r="16" spans="1:9" s="10" customFormat="1" ht="12.75">
      <c r="A16" s="117" t="s">
        <v>2</v>
      </c>
      <c r="B16" s="40" t="s">
        <v>36</v>
      </c>
      <c r="C16" s="40"/>
      <c r="D16" s="40"/>
      <c r="E16" s="41" t="s">
        <v>142</v>
      </c>
      <c r="F16" s="41" t="s">
        <v>81</v>
      </c>
      <c r="G16" s="50" t="s">
        <v>143</v>
      </c>
      <c r="H16" s="117" t="s">
        <v>1</v>
      </c>
      <c r="I16" s="27">
        <v>5</v>
      </c>
    </row>
    <row r="17" spans="1:9" s="10" customFormat="1" ht="12.75">
      <c r="A17" s="117" t="s">
        <v>1</v>
      </c>
      <c r="B17" s="36" t="s">
        <v>144</v>
      </c>
      <c r="C17" s="115"/>
      <c r="D17" s="115"/>
      <c r="E17" s="41" t="s">
        <v>145</v>
      </c>
      <c r="F17" s="41" t="s">
        <v>45</v>
      </c>
      <c r="G17" s="50" t="s">
        <v>146</v>
      </c>
      <c r="H17" s="77" t="s">
        <v>0</v>
      </c>
      <c r="I17" s="27">
        <v>4</v>
      </c>
    </row>
    <row r="18" spans="1:9" s="10" customFormat="1" ht="12.75">
      <c r="A18" s="117" t="s">
        <v>0</v>
      </c>
      <c r="B18" s="40" t="s">
        <v>147</v>
      </c>
      <c r="C18" s="40"/>
      <c r="D18" s="40"/>
      <c r="E18" s="41" t="s">
        <v>148</v>
      </c>
      <c r="F18" s="41" t="s">
        <v>45</v>
      </c>
      <c r="G18" s="50" t="s">
        <v>149</v>
      </c>
      <c r="H18" s="117" t="s">
        <v>12</v>
      </c>
      <c r="I18" s="27">
        <v>2</v>
      </c>
    </row>
    <row r="19" spans="1:9" s="10" customFormat="1" ht="12.75">
      <c r="A19" s="77" t="s">
        <v>4</v>
      </c>
      <c r="B19" s="36" t="s">
        <v>150</v>
      </c>
      <c r="C19" s="78"/>
      <c r="D19" s="78"/>
      <c r="E19" s="37" t="s">
        <v>151</v>
      </c>
      <c r="F19" s="37" t="s">
        <v>45</v>
      </c>
      <c r="G19" s="50" t="s">
        <v>152</v>
      </c>
      <c r="H19" s="77" t="s">
        <v>13</v>
      </c>
      <c r="I19" s="62"/>
    </row>
    <row r="20" spans="1:9" s="10" customFormat="1" ht="12.75">
      <c r="A20" s="77"/>
      <c r="B20" s="36"/>
      <c r="C20" s="78"/>
      <c r="D20" s="78"/>
      <c r="E20" s="37"/>
      <c r="F20" s="37"/>
      <c r="G20" s="50"/>
      <c r="H20" s="77"/>
      <c r="I20" s="62"/>
    </row>
    <row r="21" spans="1:9" s="10" customFormat="1" ht="12.75">
      <c r="A21" s="121"/>
      <c r="B21" s="71"/>
      <c r="C21" s="40"/>
      <c r="D21" s="40"/>
      <c r="E21" s="41"/>
      <c r="F21" s="41"/>
      <c r="G21" s="50"/>
      <c r="H21" s="121"/>
      <c r="I21" s="27"/>
    </row>
    <row r="22" spans="1:9" s="10" customFormat="1" ht="15.75">
      <c r="A22" s="122"/>
      <c r="B22" s="7" t="s">
        <v>154</v>
      </c>
      <c r="E22" s="29"/>
      <c r="F22" s="27"/>
      <c r="G22" s="27"/>
      <c r="H22" s="121"/>
      <c r="I22" s="27"/>
    </row>
    <row r="23" spans="1:9" s="10" customFormat="1" ht="12.75">
      <c r="A23" s="117" t="s">
        <v>2</v>
      </c>
      <c r="B23" s="74" t="s">
        <v>88</v>
      </c>
      <c r="C23" s="109"/>
      <c r="D23" s="109"/>
      <c r="E23" s="37" t="s">
        <v>158</v>
      </c>
      <c r="F23" s="75" t="s">
        <v>50</v>
      </c>
      <c r="G23" s="50" t="s">
        <v>159</v>
      </c>
      <c r="H23" s="117" t="s">
        <v>2</v>
      </c>
      <c r="I23" s="27">
        <v>7</v>
      </c>
    </row>
    <row r="24" spans="1:15" s="26" customFormat="1" ht="12.75">
      <c r="A24" s="117" t="s">
        <v>1</v>
      </c>
      <c r="B24" s="76" t="s">
        <v>170</v>
      </c>
      <c r="C24" s="83"/>
      <c r="D24" s="83"/>
      <c r="E24" s="37" t="s">
        <v>171</v>
      </c>
      <c r="F24" s="75" t="s">
        <v>45</v>
      </c>
      <c r="G24" s="50" t="s">
        <v>172</v>
      </c>
      <c r="H24" s="117" t="s">
        <v>1</v>
      </c>
      <c r="I24" s="27">
        <v>5</v>
      </c>
      <c r="J24" s="10"/>
      <c r="K24" s="10"/>
      <c r="L24" s="10"/>
      <c r="M24" s="10"/>
      <c r="N24" s="10"/>
      <c r="O24" s="10"/>
    </row>
    <row r="25" spans="1:9" s="10" customFormat="1" ht="12.75">
      <c r="A25" s="117" t="s">
        <v>0</v>
      </c>
      <c r="B25" s="76" t="s">
        <v>164</v>
      </c>
      <c r="C25" s="83"/>
      <c r="D25" s="83"/>
      <c r="E25" s="37" t="s">
        <v>169</v>
      </c>
      <c r="F25" s="75" t="s">
        <v>45</v>
      </c>
      <c r="G25" s="50" t="s">
        <v>165</v>
      </c>
      <c r="H25" s="117" t="s">
        <v>4</v>
      </c>
      <c r="I25" s="27">
        <v>3</v>
      </c>
    </row>
    <row r="26" spans="1:9" s="10" customFormat="1" ht="12.75">
      <c r="A26" s="77" t="s">
        <v>4</v>
      </c>
      <c r="B26" s="74" t="s">
        <v>161</v>
      </c>
      <c r="C26" s="109"/>
      <c r="D26" s="109"/>
      <c r="E26" s="37" t="s">
        <v>162</v>
      </c>
      <c r="F26" s="75" t="s">
        <v>45</v>
      </c>
      <c r="G26" s="50" t="s">
        <v>163</v>
      </c>
      <c r="H26" s="77" t="s">
        <v>11</v>
      </c>
      <c r="I26" s="27">
        <v>2</v>
      </c>
    </row>
    <row r="27" spans="1:9" s="10" customFormat="1" ht="12.75">
      <c r="A27" s="117" t="s">
        <v>11</v>
      </c>
      <c r="B27" s="40" t="s">
        <v>133</v>
      </c>
      <c r="C27" s="40"/>
      <c r="D27" s="40"/>
      <c r="E27" s="41" t="s">
        <v>138</v>
      </c>
      <c r="F27" s="41" t="s">
        <v>81</v>
      </c>
      <c r="G27" s="50" t="s">
        <v>160</v>
      </c>
      <c r="H27" s="117" t="s">
        <v>14</v>
      </c>
      <c r="I27" s="27">
        <v>1</v>
      </c>
    </row>
    <row r="28" spans="1:9" s="10" customFormat="1" ht="12.75">
      <c r="A28" s="117" t="s">
        <v>14</v>
      </c>
      <c r="B28" s="74" t="s">
        <v>166</v>
      </c>
      <c r="C28" s="109"/>
      <c r="D28" s="109"/>
      <c r="E28" s="37" t="s">
        <v>167</v>
      </c>
      <c r="F28" s="75" t="s">
        <v>50</v>
      </c>
      <c r="G28" s="50" t="s">
        <v>168</v>
      </c>
      <c r="H28" s="117" t="s">
        <v>63</v>
      </c>
      <c r="I28" s="27"/>
    </row>
    <row r="29" spans="1:9" s="10" customFormat="1" ht="12.75">
      <c r="A29" s="118"/>
      <c r="B29" s="6"/>
      <c r="C29"/>
      <c r="D29"/>
      <c r="E29" s="4"/>
      <c r="F29" s="3"/>
      <c r="G29" s="3"/>
      <c r="H29" s="116"/>
      <c r="I29" s="3"/>
    </row>
    <row r="30" spans="1:9" s="10" customFormat="1" ht="15.75">
      <c r="A30" s="122"/>
      <c r="B30" s="7" t="s">
        <v>155</v>
      </c>
      <c r="E30" s="29"/>
      <c r="F30" s="27"/>
      <c r="G30" s="27"/>
      <c r="H30" s="116"/>
      <c r="I30" s="27"/>
    </row>
    <row r="31" spans="1:9" s="10" customFormat="1" ht="12.75">
      <c r="A31" s="117" t="s">
        <v>2</v>
      </c>
      <c r="B31" s="76" t="s">
        <v>178</v>
      </c>
      <c r="C31" s="83"/>
      <c r="D31" s="83"/>
      <c r="E31" s="37" t="s">
        <v>179</v>
      </c>
      <c r="F31" s="110" t="s">
        <v>81</v>
      </c>
      <c r="G31" s="50" t="s">
        <v>180</v>
      </c>
      <c r="H31" s="117" t="s">
        <v>181</v>
      </c>
      <c r="I31" s="27"/>
    </row>
    <row r="32" spans="1:9" s="10" customFormat="1" ht="12.75">
      <c r="A32" s="117" t="s">
        <v>1</v>
      </c>
      <c r="B32" s="76" t="s">
        <v>175</v>
      </c>
      <c r="C32" s="83"/>
      <c r="D32" s="83"/>
      <c r="E32" s="37" t="s">
        <v>176</v>
      </c>
      <c r="F32" s="75" t="s">
        <v>81</v>
      </c>
      <c r="G32" s="50" t="s">
        <v>177</v>
      </c>
      <c r="H32" s="117" t="s">
        <v>58</v>
      </c>
      <c r="I32" s="27"/>
    </row>
    <row r="33" spans="1:9" s="10" customFormat="1" ht="12.75">
      <c r="A33" s="117" t="s">
        <v>0</v>
      </c>
      <c r="B33" s="74" t="s">
        <v>182</v>
      </c>
      <c r="C33" s="109"/>
      <c r="D33" s="109"/>
      <c r="E33" s="37" t="s">
        <v>183</v>
      </c>
      <c r="F33" s="75" t="s">
        <v>50</v>
      </c>
      <c r="G33" s="50" t="s">
        <v>184</v>
      </c>
      <c r="H33" s="117" t="s">
        <v>59</v>
      </c>
      <c r="I33" s="27"/>
    </row>
    <row r="34" spans="1:9" s="10" customFormat="1" ht="12.75">
      <c r="A34" s="117" t="s">
        <v>4</v>
      </c>
      <c r="B34" s="74" t="s">
        <v>185</v>
      </c>
      <c r="C34" s="109"/>
      <c r="D34" s="109"/>
      <c r="E34" s="37" t="s">
        <v>186</v>
      </c>
      <c r="F34" s="75" t="s">
        <v>50</v>
      </c>
      <c r="G34" s="50" t="s">
        <v>187</v>
      </c>
      <c r="H34" s="117" t="s">
        <v>60</v>
      </c>
      <c r="I34" s="27"/>
    </row>
    <row r="35" spans="1:9" s="10" customFormat="1" ht="12.75">
      <c r="A35" s="117" t="s">
        <v>11</v>
      </c>
      <c r="B35" s="76" t="s">
        <v>78</v>
      </c>
      <c r="C35" s="83"/>
      <c r="D35" s="83"/>
      <c r="E35" s="137" t="s">
        <v>173</v>
      </c>
      <c r="F35" s="75" t="s">
        <v>81</v>
      </c>
      <c r="G35" s="50" t="s">
        <v>174</v>
      </c>
      <c r="H35" s="117" t="s">
        <v>62</v>
      </c>
      <c r="I35" s="27"/>
    </row>
    <row r="36" spans="1:9" s="10" customFormat="1" ht="12.75">
      <c r="A36" s="122"/>
      <c r="B36" s="81"/>
      <c r="C36" s="76"/>
      <c r="D36" s="76"/>
      <c r="E36" s="37"/>
      <c r="F36" s="75"/>
      <c r="G36" s="37"/>
      <c r="H36" s="121"/>
      <c r="I36" s="27"/>
    </row>
    <row r="37" spans="1:9" s="10" customFormat="1" ht="15.75">
      <c r="A37" s="122"/>
      <c r="B37" s="7" t="s">
        <v>156</v>
      </c>
      <c r="E37" s="29"/>
      <c r="F37" s="27"/>
      <c r="G37" s="27"/>
      <c r="H37" s="121"/>
      <c r="I37" s="27"/>
    </row>
    <row r="38" spans="1:9" s="10" customFormat="1" ht="12.75">
      <c r="A38" s="117" t="s">
        <v>2</v>
      </c>
      <c r="B38" s="83" t="s">
        <v>80</v>
      </c>
      <c r="C38" s="83"/>
      <c r="D38" s="83"/>
      <c r="E38" s="37" t="s">
        <v>196</v>
      </c>
      <c r="F38" s="112" t="s">
        <v>45</v>
      </c>
      <c r="G38" s="50" t="s">
        <v>197</v>
      </c>
      <c r="H38" s="117" t="s">
        <v>8</v>
      </c>
      <c r="I38" s="27"/>
    </row>
    <row r="39" spans="1:9" s="10" customFormat="1" ht="12.75">
      <c r="A39" s="117" t="s">
        <v>1</v>
      </c>
      <c r="B39" s="36" t="s">
        <v>150</v>
      </c>
      <c r="C39" s="78"/>
      <c r="D39" s="78"/>
      <c r="E39" s="37" t="s">
        <v>151</v>
      </c>
      <c r="F39" s="37" t="s">
        <v>45</v>
      </c>
      <c r="G39" s="50" t="s">
        <v>180</v>
      </c>
      <c r="H39" s="117" t="s">
        <v>181</v>
      </c>
      <c r="I39" s="62"/>
    </row>
    <row r="40" spans="1:9" s="10" customFormat="1" ht="12.75">
      <c r="A40" s="117" t="s">
        <v>0</v>
      </c>
      <c r="B40" s="36" t="s">
        <v>188</v>
      </c>
      <c r="C40" s="78"/>
      <c r="D40" s="78"/>
      <c r="E40" s="37" t="s">
        <v>151</v>
      </c>
      <c r="F40" s="37" t="s">
        <v>50</v>
      </c>
      <c r="G40" s="50" t="s">
        <v>189</v>
      </c>
      <c r="H40" s="117" t="s">
        <v>57</v>
      </c>
      <c r="I40" s="62"/>
    </row>
    <row r="41" spans="1:9" s="10" customFormat="1" ht="12.75">
      <c r="A41" s="117" t="s">
        <v>4</v>
      </c>
      <c r="B41" s="76" t="s">
        <v>193</v>
      </c>
      <c r="C41" s="83"/>
      <c r="D41" s="83"/>
      <c r="E41" s="37" t="s">
        <v>194</v>
      </c>
      <c r="F41" s="75" t="s">
        <v>45</v>
      </c>
      <c r="G41" s="50" t="s">
        <v>195</v>
      </c>
      <c r="H41" s="117" t="s">
        <v>61</v>
      </c>
      <c r="I41" s="27"/>
    </row>
    <row r="42" spans="1:9" s="10" customFormat="1" ht="12.75">
      <c r="A42" s="117" t="s">
        <v>11</v>
      </c>
      <c r="B42" s="76" t="s">
        <v>190</v>
      </c>
      <c r="C42" s="111"/>
      <c r="D42" s="111"/>
      <c r="E42" s="37" t="s">
        <v>191</v>
      </c>
      <c r="F42" s="75" t="s">
        <v>45</v>
      </c>
      <c r="G42" s="50" t="s">
        <v>192</v>
      </c>
      <c r="H42" s="117" t="s">
        <v>64</v>
      </c>
      <c r="I42" s="27"/>
    </row>
    <row r="43" spans="1:9" s="10" customFormat="1" ht="12.75">
      <c r="A43" s="119"/>
      <c r="B43" s="81"/>
      <c r="C43" s="76"/>
      <c r="D43" s="76"/>
      <c r="E43" s="37"/>
      <c r="F43" s="75"/>
      <c r="G43" s="37"/>
      <c r="H43" s="116"/>
      <c r="I43" s="27"/>
    </row>
    <row r="44" spans="1:9" s="10" customFormat="1" ht="15.75">
      <c r="A44" s="119"/>
      <c r="B44" s="7" t="s">
        <v>157</v>
      </c>
      <c r="E44" s="29"/>
      <c r="F44" s="27"/>
      <c r="G44" s="27"/>
      <c r="H44" s="116"/>
      <c r="I44" s="27"/>
    </row>
    <row r="45" spans="1:9" s="10" customFormat="1" ht="12.75">
      <c r="A45" s="123" t="s">
        <v>2</v>
      </c>
      <c r="B45" s="80" t="s">
        <v>206</v>
      </c>
      <c r="C45" s="109"/>
      <c r="D45" s="109"/>
      <c r="E45" s="72" t="s">
        <v>207</v>
      </c>
      <c r="F45" s="75" t="s">
        <v>45</v>
      </c>
      <c r="G45" s="50" t="s">
        <v>208</v>
      </c>
      <c r="H45" s="117" t="s">
        <v>0</v>
      </c>
      <c r="I45" s="27">
        <v>4</v>
      </c>
    </row>
    <row r="46" spans="1:8" s="10" customFormat="1" ht="12.75">
      <c r="A46" s="117" t="s">
        <v>1</v>
      </c>
      <c r="B46" s="40" t="s">
        <v>36</v>
      </c>
      <c r="C46" s="40"/>
      <c r="D46" s="40"/>
      <c r="E46" s="41" t="s">
        <v>142</v>
      </c>
      <c r="F46" s="41" t="s">
        <v>81</v>
      </c>
      <c r="G46" s="50" t="s">
        <v>212</v>
      </c>
      <c r="H46" s="117" t="s">
        <v>12</v>
      </c>
    </row>
    <row r="47" spans="1:9" s="10" customFormat="1" ht="12.75">
      <c r="A47" s="123" t="s">
        <v>0</v>
      </c>
      <c r="B47" s="80" t="s">
        <v>200</v>
      </c>
      <c r="C47" s="109"/>
      <c r="D47" s="109"/>
      <c r="E47" s="72" t="s">
        <v>201</v>
      </c>
      <c r="F47" s="75" t="s">
        <v>45</v>
      </c>
      <c r="G47" s="50" t="s">
        <v>202</v>
      </c>
      <c r="H47" s="117" t="s">
        <v>10</v>
      </c>
      <c r="I47" s="27"/>
    </row>
    <row r="48" spans="1:9" s="10" customFormat="1" ht="12.75">
      <c r="A48" s="123" t="s">
        <v>4</v>
      </c>
      <c r="B48" s="80" t="s">
        <v>198</v>
      </c>
      <c r="C48" s="109"/>
      <c r="D48" s="109"/>
      <c r="E48" s="72" t="s">
        <v>148</v>
      </c>
      <c r="F48" s="75" t="s">
        <v>45</v>
      </c>
      <c r="G48" s="50" t="s">
        <v>199</v>
      </c>
      <c r="H48" s="117" t="s">
        <v>65</v>
      </c>
      <c r="I48" s="27"/>
    </row>
    <row r="49" spans="1:9" s="10" customFormat="1" ht="12.75">
      <c r="A49" s="117" t="s">
        <v>11</v>
      </c>
      <c r="B49" s="80" t="s">
        <v>203</v>
      </c>
      <c r="C49" s="109"/>
      <c r="D49" s="109"/>
      <c r="E49" s="72" t="s">
        <v>204</v>
      </c>
      <c r="F49" s="75" t="s">
        <v>45</v>
      </c>
      <c r="G49" s="50" t="s">
        <v>205</v>
      </c>
      <c r="H49" s="117" t="s">
        <v>66</v>
      </c>
      <c r="I49" s="27"/>
    </row>
    <row r="50" spans="1:9" s="10" customFormat="1" ht="12.75">
      <c r="A50" s="123" t="s">
        <v>14</v>
      </c>
      <c r="B50" s="80" t="s">
        <v>209</v>
      </c>
      <c r="C50" s="109"/>
      <c r="D50" s="109"/>
      <c r="E50" s="72" t="s">
        <v>210</v>
      </c>
      <c r="F50" s="75" t="s">
        <v>81</v>
      </c>
      <c r="G50" s="50" t="s">
        <v>211</v>
      </c>
      <c r="H50" s="117" t="s">
        <v>67</v>
      </c>
      <c r="I50" s="27"/>
    </row>
    <row r="51" spans="1:9" s="10" customFormat="1" ht="12.75">
      <c r="A51" s="123"/>
      <c r="B51" s="80"/>
      <c r="C51" s="109"/>
      <c r="D51" s="109"/>
      <c r="E51" s="72"/>
      <c r="F51" s="75"/>
      <c r="G51" s="50"/>
      <c r="H51" s="117"/>
      <c r="I51" s="27"/>
    </row>
    <row r="52" spans="1:9" s="10" customFormat="1" ht="15.75">
      <c r="A52" s="125"/>
      <c r="B52" s="7" t="s">
        <v>218</v>
      </c>
      <c r="F52" s="27"/>
      <c r="G52" s="27"/>
      <c r="H52" s="121"/>
      <c r="I52" s="27"/>
    </row>
    <row r="53" spans="1:9" s="10" customFormat="1" ht="12.75">
      <c r="A53" s="123" t="s">
        <v>2</v>
      </c>
      <c r="B53" s="80" t="s">
        <v>206</v>
      </c>
      <c r="C53" s="109"/>
      <c r="D53" s="109"/>
      <c r="E53" s="72" t="s">
        <v>207</v>
      </c>
      <c r="F53" s="75" t="s">
        <v>45</v>
      </c>
      <c r="G53" s="50" t="s">
        <v>219</v>
      </c>
      <c r="H53" s="117" t="s">
        <v>2</v>
      </c>
      <c r="I53" s="27">
        <v>7</v>
      </c>
    </row>
    <row r="54" spans="1:9" s="10" customFormat="1" ht="12.75">
      <c r="A54" s="117" t="s">
        <v>1</v>
      </c>
      <c r="B54" s="36" t="s">
        <v>86</v>
      </c>
      <c r="C54" s="78"/>
      <c r="D54" s="78"/>
      <c r="E54" s="37" t="s">
        <v>129</v>
      </c>
      <c r="F54" s="45" t="s">
        <v>50</v>
      </c>
      <c r="G54" s="50" t="s">
        <v>214</v>
      </c>
      <c r="H54" s="117" t="s">
        <v>1</v>
      </c>
      <c r="I54" s="27">
        <v>5</v>
      </c>
    </row>
    <row r="55" spans="1:9" s="10" customFormat="1" ht="12.75">
      <c r="A55" s="117" t="s">
        <v>0</v>
      </c>
      <c r="B55" s="74" t="s">
        <v>88</v>
      </c>
      <c r="C55" s="109"/>
      <c r="D55" s="109"/>
      <c r="E55" s="37" t="s">
        <v>158</v>
      </c>
      <c r="F55" s="75" t="s">
        <v>50</v>
      </c>
      <c r="G55" s="50" t="s">
        <v>213</v>
      </c>
      <c r="H55" s="117" t="s">
        <v>0</v>
      </c>
      <c r="I55" s="27">
        <v>4</v>
      </c>
    </row>
    <row r="56" spans="1:9" s="10" customFormat="1" ht="12.75">
      <c r="A56" s="123" t="s">
        <v>4</v>
      </c>
      <c r="B56" s="36" t="s">
        <v>215</v>
      </c>
      <c r="C56" s="78"/>
      <c r="D56" s="78"/>
      <c r="E56" s="37" t="s">
        <v>216</v>
      </c>
      <c r="F56" s="45" t="s">
        <v>50</v>
      </c>
      <c r="G56" s="50" t="s">
        <v>217</v>
      </c>
      <c r="H56" s="117" t="s">
        <v>8</v>
      </c>
      <c r="I56" s="27"/>
    </row>
    <row r="57" spans="1:9" s="10" customFormat="1" ht="12.75">
      <c r="A57" s="121"/>
      <c r="B57" s="83"/>
      <c r="C57" s="76"/>
      <c r="D57" s="76"/>
      <c r="E57" s="37"/>
      <c r="F57" s="75"/>
      <c r="G57" s="37"/>
      <c r="H57" s="116"/>
      <c r="I57" s="30"/>
    </row>
    <row r="58" spans="1:9" s="10" customFormat="1" ht="15.75">
      <c r="A58" s="125"/>
      <c r="B58" s="7" t="s">
        <v>220</v>
      </c>
      <c r="F58" s="27"/>
      <c r="G58" s="27"/>
      <c r="H58" s="121"/>
      <c r="I58" s="27"/>
    </row>
    <row r="59" spans="1:9" s="10" customFormat="1" ht="12.75">
      <c r="A59" s="117" t="s">
        <v>2</v>
      </c>
      <c r="B59" s="83" t="s">
        <v>80</v>
      </c>
      <c r="C59" s="83"/>
      <c r="D59" s="83"/>
      <c r="E59" s="37" t="s">
        <v>196</v>
      </c>
      <c r="F59" s="112" t="s">
        <v>45</v>
      </c>
      <c r="G59" s="50" t="s">
        <v>227</v>
      </c>
      <c r="H59" s="117" t="s">
        <v>12</v>
      </c>
      <c r="I59" s="27"/>
    </row>
    <row r="60" spans="1:9" s="10" customFormat="1" ht="12.75">
      <c r="A60" s="117" t="s">
        <v>1</v>
      </c>
      <c r="B60" s="76" t="s">
        <v>175</v>
      </c>
      <c r="C60" s="83"/>
      <c r="D60" s="83"/>
      <c r="E60" s="37" t="s">
        <v>176</v>
      </c>
      <c r="F60" s="75" t="s">
        <v>81</v>
      </c>
      <c r="G60" s="50" t="s">
        <v>226</v>
      </c>
      <c r="H60" s="117" t="s">
        <v>5</v>
      </c>
      <c r="I60" s="27"/>
    </row>
    <row r="61" spans="1:9" s="10" customFormat="1" ht="12.75">
      <c r="A61" s="117" t="s">
        <v>0</v>
      </c>
      <c r="B61" s="36" t="s">
        <v>188</v>
      </c>
      <c r="C61" s="78"/>
      <c r="D61" s="78"/>
      <c r="E61" s="37" t="s">
        <v>151</v>
      </c>
      <c r="F61" s="37" t="s">
        <v>50</v>
      </c>
      <c r="G61" s="50" t="s">
        <v>225</v>
      </c>
      <c r="H61" s="117" t="s">
        <v>57</v>
      </c>
      <c r="I61" s="62"/>
    </row>
    <row r="62" spans="1:9" s="10" customFormat="1" ht="12.75">
      <c r="A62" s="77" t="s">
        <v>4</v>
      </c>
      <c r="B62" s="78" t="s">
        <v>78</v>
      </c>
      <c r="C62" s="78"/>
      <c r="D62" s="78"/>
      <c r="E62" s="37" t="s">
        <v>173</v>
      </c>
      <c r="F62" s="108" t="s">
        <v>81</v>
      </c>
      <c r="G62" s="50" t="s">
        <v>224</v>
      </c>
      <c r="H62" s="117" t="s">
        <v>59</v>
      </c>
      <c r="I62" s="27"/>
    </row>
    <row r="63" spans="1:9" s="10" customFormat="1" ht="12.75">
      <c r="A63" s="121"/>
      <c r="B63" s="83"/>
      <c r="C63" s="76"/>
      <c r="D63" s="76"/>
      <c r="E63" s="37"/>
      <c r="F63" s="75"/>
      <c r="G63" s="37"/>
      <c r="H63" s="121"/>
      <c r="I63" s="30"/>
    </row>
    <row r="64" spans="1:9" s="10" customFormat="1" ht="15.75">
      <c r="A64" s="125"/>
      <c r="B64" s="7" t="s">
        <v>221</v>
      </c>
      <c r="F64" s="27"/>
      <c r="G64" s="27"/>
      <c r="H64" s="121"/>
      <c r="I64" s="27"/>
    </row>
    <row r="65" spans="1:9" s="10" customFormat="1" ht="12.75">
      <c r="A65" s="117" t="s">
        <v>2</v>
      </c>
      <c r="B65" s="76" t="s">
        <v>178</v>
      </c>
      <c r="C65" s="83"/>
      <c r="D65" s="83"/>
      <c r="E65" s="37" t="s">
        <v>179</v>
      </c>
      <c r="F65" s="110" t="s">
        <v>81</v>
      </c>
      <c r="G65" s="50" t="s">
        <v>228</v>
      </c>
      <c r="H65" s="117" t="s">
        <v>13</v>
      </c>
      <c r="I65" s="27"/>
    </row>
    <row r="66" spans="1:9" s="10" customFormat="1" ht="12.75">
      <c r="A66" s="117" t="s">
        <v>1</v>
      </c>
      <c r="B66" s="40" t="s">
        <v>147</v>
      </c>
      <c r="C66" s="40"/>
      <c r="D66" s="40"/>
      <c r="E66" s="41" t="s">
        <v>148</v>
      </c>
      <c r="F66" s="41" t="s">
        <v>45</v>
      </c>
      <c r="G66" s="50" t="s">
        <v>230</v>
      </c>
      <c r="H66" s="117" t="s">
        <v>60</v>
      </c>
      <c r="I66" s="27"/>
    </row>
    <row r="67" spans="1:9" s="10" customFormat="1" ht="12.75">
      <c r="A67" s="123" t="s">
        <v>0</v>
      </c>
      <c r="B67" s="80" t="s">
        <v>198</v>
      </c>
      <c r="C67" s="109"/>
      <c r="D67" s="109"/>
      <c r="E67" s="72" t="s">
        <v>148</v>
      </c>
      <c r="F67" s="75" t="s">
        <v>45</v>
      </c>
      <c r="G67" s="50" t="s">
        <v>229</v>
      </c>
      <c r="H67" s="117" t="s">
        <v>61</v>
      </c>
      <c r="I67" s="27"/>
    </row>
    <row r="68" spans="1:9" s="10" customFormat="1" ht="12.75">
      <c r="A68" s="126"/>
      <c r="B68" s="82"/>
      <c r="C68" s="70"/>
      <c r="D68" s="70"/>
      <c r="E68" s="72"/>
      <c r="F68" s="50"/>
      <c r="G68" s="37"/>
      <c r="H68" s="75"/>
      <c r="I68" s="27"/>
    </row>
    <row r="69" spans="1:9" s="10" customFormat="1" ht="15.75">
      <c r="A69" s="125"/>
      <c r="B69" s="7" t="s">
        <v>223</v>
      </c>
      <c r="F69" s="27"/>
      <c r="G69" s="27"/>
      <c r="H69" s="121"/>
      <c r="I69" s="27"/>
    </row>
    <row r="70" spans="1:9" s="10" customFormat="1" ht="12.75">
      <c r="A70" s="117" t="s">
        <v>2</v>
      </c>
      <c r="B70" s="76" t="s">
        <v>170</v>
      </c>
      <c r="C70" s="83"/>
      <c r="D70" s="83"/>
      <c r="E70" s="37" t="s">
        <v>171</v>
      </c>
      <c r="F70" s="75" t="s">
        <v>45</v>
      </c>
      <c r="G70" s="50" t="s">
        <v>232</v>
      </c>
      <c r="H70" s="117" t="s">
        <v>14</v>
      </c>
      <c r="I70" s="27">
        <v>1</v>
      </c>
    </row>
    <row r="71" spans="1:9" s="10" customFormat="1" ht="12.75">
      <c r="A71" s="117" t="s">
        <v>1</v>
      </c>
      <c r="B71" s="36" t="s">
        <v>150</v>
      </c>
      <c r="C71" s="78"/>
      <c r="D71" s="78"/>
      <c r="E71" s="37" t="s">
        <v>151</v>
      </c>
      <c r="F71" s="37" t="s">
        <v>45</v>
      </c>
      <c r="G71" s="50" t="s">
        <v>231</v>
      </c>
      <c r="H71" s="117" t="s">
        <v>10</v>
      </c>
      <c r="I71" s="62"/>
    </row>
    <row r="72" spans="1:15" s="26" customFormat="1" ht="12.75">
      <c r="A72" s="117" t="s">
        <v>0</v>
      </c>
      <c r="B72" s="74" t="s">
        <v>182</v>
      </c>
      <c r="C72" s="109"/>
      <c r="D72" s="109"/>
      <c r="E72" s="37" t="s">
        <v>183</v>
      </c>
      <c r="F72" s="75" t="s">
        <v>50</v>
      </c>
      <c r="G72" s="50" t="s">
        <v>233</v>
      </c>
      <c r="H72" s="117" t="s">
        <v>58</v>
      </c>
      <c r="I72" s="27"/>
      <c r="J72" s="10"/>
      <c r="K72" s="10"/>
      <c r="L72" s="10"/>
      <c r="M72" s="10"/>
      <c r="N72" s="10"/>
      <c r="O72" s="10"/>
    </row>
    <row r="73" spans="1:9" s="10" customFormat="1" ht="12.75">
      <c r="A73" s="117"/>
      <c r="B73" s="74"/>
      <c r="C73" s="109"/>
      <c r="D73" s="109"/>
      <c r="E73" s="37"/>
      <c r="F73" s="75"/>
      <c r="G73" s="50"/>
      <c r="H73" s="117"/>
      <c r="I73" s="27"/>
    </row>
    <row r="74" spans="1:9" s="10" customFormat="1" ht="15.75">
      <c r="A74" s="125"/>
      <c r="B74" s="7" t="s">
        <v>222</v>
      </c>
      <c r="F74" s="27"/>
      <c r="G74" s="27"/>
      <c r="H74" s="121"/>
      <c r="I74" s="27"/>
    </row>
    <row r="75" spans="1:9" s="10" customFormat="1" ht="12.75">
      <c r="A75" s="117" t="s">
        <v>2</v>
      </c>
      <c r="B75" s="74" t="s">
        <v>161</v>
      </c>
      <c r="C75" s="109"/>
      <c r="D75" s="109"/>
      <c r="E75" s="37" t="s">
        <v>162</v>
      </c>
      <c r="F75" s="75" t="s">
        <v>45</v>
      </c>
      <c r="G75" s="50" t="s">
        <v>235</v>
      </c>
      <c r="H75" s="117" t="s">
        <v>4</v>
      </c>
      <c r="I75" s="27">
        <v>3</v>
      </c>
    </row>
    <row r="76" spans="1:9" s="10" customFormat="1" ht="12.75">
      <c r="A76" s="117" t="s">
        <v>1</v>
      </c>
      <c r="B76" s="76" t="s">
        <v>164</v>
      </c>
      <c r="C76" s="83"/>
      <c r="D76" s="83"/>
      <c r="E76" s="37" t="s">
        <v>169</v>
      </c>
      <c r="F76" s="75" t="s">
        <v>45</v>
      </c>
      <c r="G76" s="50" t="s">
        <v>234</v>
      </c>
      <c r="H76" s="117" t="s">
        <v>11</v>
      </c>
      <c r="I76" s="27">
        <v>2</v>
      </c>
    </row>
    <row r="77" spans="1:9" s="10" customFormat="1" ht="12.75">
      <c r="A77" s="123" t="s">
        <v>0</v>
      </c>
      <c r="B77" s="80" t="s">
        <v>209</v>
      </c>
      <c r="C77" s="109"/>
      <c r="D77" s="109"/>
      <c r="E77" s="72" t="s">
        <v>210</v>
      </c>
      <c r="F77" s="75" t="s">
        <v>81</v>
      </c>
      <c r="G77" s="50" t="s">
        <v>236</v>
      </c>
      <c r="H77" s="117" t="s">
        <v>62</v>
      </c>
      <c r="I77" s="27"/>
    </row>
    <row r="78" spans="1:9" s="10" customFormat="1" ht="12.75">
      <c r="A78" s="129"/>
      <c r="B78" s="73"/>
      <c r="C78" s="36"/>
      <c r="D78" s="36"/>
      <c r="E78" s="48"/>
      <c r="F78" s="37"/>
      <c r="G78" s="37"/>
      <c r="H78" s="75"/>
      <c r="I78" s="27"/>
    </row>
    <row r="79" spans="1:9" s="10" customFormat="1" ht="15.75">
      <c r="A79" s="126"/>
      <c r="B79" s="85" t="s">
        <v>37</v>
      </c>
      <c r="C79" s="48"/>
      <c r="D79" s="48"/>
      <c r="E79" s="48"/>
      <c r="F79" s="37"/>
      <c r="G79" s="37"/>
      <c r="H79" s="75"/>
      <c r="I79" s="27"/>
    </row>
    <row r="80" spans="1:9" s="10" customFormat="1" ht="12.75">
      <c r="A80" s="123" t="s">
        <v>2</v>
      </c>
      <c r="B80" s="80" t="s">
        <v>200</v>
      </c>
      <c r="C80" s="109"/>
      <c r="D80" s="109"/>
      <c r="E80" s="72" t="s">
        <v>201</v>
      </c>
      <c r="F80" s="75" t="s">
        <v>45</v>
      </c>
      <c r="G80" s="95" t="s">
        <v>239</v>
      </c>
      <c r="H80" s="117" t="s">
        <v>2</v>
      </c>
      <c r="I80" s="27">
        <v>7</v>
      </c>
    </row>
    <row r="81" spans="1:9" s="10" customFormat="1" ht="12.75">
      <c r="A81" s="123" t="s">
        <v>1</v>
      </c>
      <c r="B81" s="84" t="s">
        <v>82</v>
      </c>
      <c r="C81" s="28"/>
      <c r="D81" s="28"/>
      <c r="E81" s="39" t="s">
        <v>274</v>
      </c>
      <c r="F81" s="108" t="s">
        <v>81</v>
      </c>
      <c r="G81" s="140" t="s">
        <v>241</v>
      </c>
      <c r="H81" s="138" t="s">
        <v>1</v>
      </c>
      <c r="I81" s="27">
        <v>5</v>
      </c>
    </row>
    <row r="82" spans="1:9" s="10" customFormat="1" ht="12.75" customHeight="1">
      <c r="A82" s="138" t="s">
        <v>0</v>
      </c>
      <c r="B82" s="78" t="s">
        <v>79</v>
      </c>
      <c r="C82" s="78"/>
      <c r="D82" s="78"/>
      <c r="E82" s="37" t="s">
        <v>183</v>
      </c>
      <c r="F82" s="108" t="s">
        <v>81</v>
      </c>
      <c r="G82" s="95" t="s">
        <v>240</v>
      </c>
      <c r="H82" s="139" t="s">
        <v>0</v>
      </c>
      <c r="I82" s="27">
        <v>4</v>
      </c>
    </row>
    <row r="83" spans="1:9" s="10" customFormat="1" ht="12.75" customHeight="1">
      <c r="A83" s="138" t="s">
        <v>4</v>
      </c>
      <c r="B83" s="36" t="s">
        <v>83</v>
      </c>
      <c r="C83" s="78"/>
      <c r="D83" s="78"/>
      <c r="E83" s="37" t="s">
        <v>237</v>
      </c>
      <c r="F83" s="37" t="s">
        <v>81</v>
      </c>
      <c r="G83" s="95" t="s">
        <v>238</v>
      </c>
      <c r="H83" s="139" t="s">
        <v>4</v>
      </c>
      <c r="I83" s="27">
        <v>3</v>
      </c>
    </row>
    <row r="84" spans="1:9" s="10" customFormat="1" ht="12.75">
      <c r="A84" s="123" t="s">
        <v>11</v>
      </c>
      <c r="B84" s="38" t="s">
        <v>244</v>
      </c>
      <c r="C84" s="28"/>
      <c r="D84" s="28"/>
      <c r="E84" s="39" t="s">
        <v>242</v>
      </c>
      <c r="F84" s="39" t="s">
        <v>50</v>
      </c>
      <c r="G84" s="140" t="s">
        <v>243</v>
      </c>
      <c r="H84" s="138" t="s">
        <v>11</v>
      </c>
      <c r="I84" s="27">
        <v>2</v>
      </c>
    </row>
    <row r="85" spans="1:9" s="10" customFormat="1" ht="12.75">
      <c r="A85" s="123" t="s">
        <v>14</v>
      </c>
      <c r="B85" s="38" t="s">
        <v>245</v>
      </c>
      <c r="C85" s="28"/>
      <c r="D85" s="28"/>
      <c r="E85" s="39" t="s">
        <v>246</v>
      </c>
      <c r="F85" s="39" t="s">
        <v>45</v>
      </c>
      <c r="G85" s="140" t="s">
        <v>247</v>
      </c>
      <c r="H85" s="138" t="s">
        <v>14</v>
      </c>
      <c r="I85" s="27">
        <v>1</v>
      </c>
    </row>
    <row r="86" spans="1:9" s="10" customFormat="1" ht="12.75">
      <c r="A86" s="130"/>
      <c r="B86" s="36"/>
      <c r="C86" s="36"/>
      <c r="D86" s="36"/>
      <c r="E86" s="37"/>
      <c r="F86" s="37"/>
      <c r="G86" s="37"/>
      <c r="H86" s="75"/>
      <c r="I86" s="27"/>
    </row>
    <row r="87" spans="1:9" s="10" customFormat="1" ht="15.75">
      <c r="A87" s="129"/>
      <c r="B87" s="104" t="s">
        <v>38</v>
      </c>
      <c r="C87" s="101"/>
      <c r="D87" s="101"/>
      <c r="E87" s="101"/>
      <c r="F87" s="102"/>
      <c r="G87" s="33"/>
      <c r="H87" s="133"/>
      <c r="I87" s="27"/>
    </row>
    <row r="88" spans="1:9" s="10" customFormat="1" ht="12.75">
      <c r="A88" s="116" t="s">
        <v>2</v>
      </c>
      <c r="B88" s="58" t="s">
        <v>248</v>
      </c>
      <c r="C88" s="84"/>
      <c r="D88" s="84"/>
      <c r="E88" s="28"/>
      <c r="F88" s="65" t="s">
        <v>90</v>
      </c>
      <c r="G88" s="94" t="s">
        <v>250</v>
      </c>
      <c r="H88" s="128" t="s">
        <v>2</v>
      </c>
      <c r="I88" s="27">
        <v>7</v>
      </c>
    </row>
    <row r="89" spans="1:9" s="10" customFormat="1" ht="12.75">
      <c r="A89" s="117" t="s">
        <v>1</v>
      </c>
      <c r="B89" t="s">
        <v>256</v>
      </c>
      <c r="C89"/>
      <c r="D89"/>
      <c r="E89"/>
      <c r="F89" s="3" t="s">
        <v>257</v>
      </c>
      <c r="G89" s="94" t="s">
        <v>258</v>
      </c>
      <c r="H89" s="117" t="s">
        <v>1</v>
      </c>
      <c r="I89" s="141">
        <v>5</v>
      </c>
    </row>
    <row r="90" spans="1:15" s="10" customFormat="1" ht="12.75">
      <c r="A90" s="117" t="s">
        <v>0</v>
      </c>
      <c r="B90" s="49" t="s">
        <v>259</v>
      </c>
      <c r="C90" s="20"/>
      <c r="D90" s="20"/>
      <c r="E90" s="20"/>
      <c r="F90" s="8" t="s">
        <v>260</v>
      </c>
      <c r="G90" s="94" t="s">
        <v>254</v>
      </c>
      <c r="H90" s="138" t="s">
        <v>0</v>
      </c>
      <c r="I90" s="141">
        <v>4</v>
      </c>
      <c r="J90"/>
      <c r="K90"/>
      <c r="L90"/>
      <c r="M90"/>
      <c r="N90"/>
      <c r="O90"/>
    </row>
    <row r="91" spans="1:9" s="10" customFormat="1" ht="12.75">
      <c r="A91" s="117" t="s">
        <v>4</v>
      </c>
      <c r="B91" s="49" t="s">
        <v>261</v>
      </c>
      <c r="C91"/>
      <c r="D91"/>
      <c r="E91"/>
      <c r="F91" s="3" t="s">
        <v>262</v>
      </c>
      <c r="G91" s="94" t="s">
        <v>263</v>
      </c>
      <c r="H91" s="117" t="s">
        <v>4</v>
      </c>
      <c r="I91" s="141">
        <v>3</v>
      </c>
    </row>
    <row r="92" spans="1:9" ht="12.75">
      <c r="A92" s="117" t="s">
        <v>11</v>
      </c>
      <c r="B92" s="49" t="s">
        <v>264</v>
      </c>
      <c r="C92" s="114"/>
      <c r="D92" s="114"/>
      <c r="E92" s="114"/>
      <c r="F92" s="8" t="s">
        <v>81</v>
      </c>
      <c r="G92" s="94" t="s">
        <v>265</v>
      </c>
      <c r="H92" s="138" t="s">
        <v>11</v>
      </c>
      <c r="I92" s="141">
        <v>2</v>
      </c>
    </row>
    <row r="93" spans="1:9" s="10" customFormat="1" ht="12.75">
      <c r="A93" s="117" t="s">
        <v>14</v>
      </c>
      <c r="B93" s="49" t="s">
        <v>252</v>
      </c>
      <c r="C93" s="114"/>
      <c r="D93" s="114"/>
      <c r="E93" s="114"/>
      <c r="F93" s="8" t="s">
        <v>253</v>
      </c>
      <c r="G93" s="94" t="s">
        <v>255</v>
      </c>
      <c r="H93" s="138" t="s">
        <v>14</v>
      </c>
      <c r="I93" s="27">
        <v>1</v>
      </c>
    </row>
    <row r="94" spans="1:15" ht="12.75">
      <c r="A94" s="117" t="s">
        <v>8</v>
      </c>
      <c r="B94" s="58" t="s">
        <v>249</v>
      </c>
      <c r="C94" s="113"/>
      <c r="D94" s="113"/>
      <c r="E94" s="103"/>
      <c r="F94" s="65" t="s">
        <v>91</v>
      </c>
      <c r="G94" s="94" t="s">
        <v>251</v>
      </c>
      <c r="H94" s="138" t="s">
        <v>8</v>
      </c>
      <c r="I94" s="27"/>
      <c r="J94" s="10"/>
      <c r="K94" s="10"/>
      <c r="L94" s="10"/>
      <c r="M94" s="10"/>
      <c r="N94" s="10"/>
      <c r="O94" s="10"/>
    </row>
    <row r="95" spans="1:9" s="10" customFormat="1" ht="12.75">
      <c r="A95" s="77"/>
      <c r="B95" s="58"/>
      <c r="C95" s="113"/>
      <c r="D95" s="113"/>
      <c r="E95" s="103"/>
      <c r="F95" s="65"/>
      <c r="G95" s="94"/>
      <c r="H95" s="128"/>
      <c r="I95" s="27"/>
    </row>
    <row r="96" spans="1:9" s="10" customFormat="1" ht="15.75">
      <c r="A96" s="121"/>
      <c r="B96" s="7" t="s">
        <v>39</v>
      </c>
      <c r="F96" s="27"/>
      <c r="G96" s="27"/>
      <c r="H96" s="121"/>
      <c r="I96" s="27"/>
    </row>
    <row r="97" spans="1:9" s="10" customFormat="1" ht="12.75">
      <c r="A97" s="117" t="s">
        <v>2</v>
      </c>
      <c r="B97" s="109" t="s">
        <v>85</v>
      </c>
      <c r="C97" s="31"/>
      <c r="D97" s="31"/>
      <c r="E97" s="72" t="s">
        <v>294</v>
      </c>
      <c r="F97" s="110" t="s">
        <v>50</v>
      </c>
      <c r="G97" s="50" t="s">
        <v>295</v>
      </c>
      <c r="H97" s="117" t="s">
        <v>2</v>
      </c>
      <c r="I97" s="27">
        <v>7</v>
      </c>
    </row>
    <row r="98" spans="1:9" s="10" customFormat="1" ht="12.75">
      <c r="A98" s="117" t="s">
        <v>1</v>
      </c>
      <c r="B98" s="74" t="s">
        <v>292</v>
      </c>
      <c r="C98" s="31"/>
      <c r="D98" s="31"/>
      <c r="E98" s="72" t="s">
        <v>296</v>
      </c>
      <c r="F98" s="75" t="s">
        <v>81</v>
      </c>
      <c r="G98" s="50" t="s">
        <v>293</v>
      </c>
      <c r="H98" s="117" t="s">
        <v>1</v>
      </c>
      <c r="I98" s="27">
        <v>5</v>
      </c>
    </row>
    <row r="99" spans="1:9" s="10" customFormat="1" ht="12.75">
      <c r="A99" s="117" t="s">
        <v>0</v>
      </c>
      <c r="B99" s="76" t="s">
        <v>272</v>
      </c>
      <c r="C99"/>
      <c r="D99"/>
      <c r="E99"/>
      <c r="F99" s="3" t="s">
        <v>45</v>
      </c>
      <c r="G99" s="3" t="s">
        <v>273</v>
      </c>
      <c r="H99" s="117" t="s">
        <v>0</v>
      </c>
      <c r="I99" s="27">
        <v>4</v>
      </c>
    </row>
    <row r="100" spans="1:9" s="15" customFormat="1" ht="12.75">
      <c r="A100" s="117" t="s">
        <v>4</v>
      </c>
      <c r="B100" s="74" t="s">
        <v>215</v>
      </c>
      <c r="C100" s="10"/>
      <c r="D100" s="31"/>
      <c r="E100" s="142" t="s">
        <v>216</v>
      </c>
      <c r="F100" s="75" t="s">
        <v>50</v>
      </c>
      <c r="G100" s="50" t="s">
        <v>266</v>
      </c>
      <c r="H100" s="117" t="s">
        <v>4</v>
      </c>
      <c r="I100" s="27">
        <v>3</v>
      </c>
    </row>
    <row r="101" spans="1:9" s="15" customFormat="1" ht="12.75">
      <c r="A101" s="117" t="s">
        <v>11</v>
      </c>
      <c r="B101" s="74" t="s">
        <v>287</v>
      </c>
      <c r="C101" s="10"/>
      <c r="D101" s="10"/>
      <c r="E101" s="72" t="s">
        <v>288</v>
      </c>
      <c r="F101" s="110" t="s">
        <v>45</v>
      </c>
      <c r="G101" s="50" t="s">
        <v>289</v>
      </c>
      <c r="H101" s="117" t="s">
        <v>11</v>
      </c>
      <c r="I101" s="27">
        <v>2</v>
      </c>
    </row>
    <row r="102" spans="1:9" ht="12.75">
      <c r="A102" s="117" t="s">
        <v>14</v>
      </c>
      <c r="B102" s="74" t="s">
        <v>275</v>
      </c>
      <c r="C102" s="31"/>
      <c r="D102" s="31"/>
      <c r="E102" s="72" t="s">
        <v>276</v>
      </c>
      <c r="F102" s="110" t="s">
        <v>50</v>
      </c>
      <c r="G102" s="50" t="s">
        <v>277</v>
      </c>
      <c r="H102" s="117" t="s">
        <v>14</v>
      </c>
      <c r="I102" s="27">
        <v>1</v>
      </c>
    </row>
    <row r="103" spans="1:9" s="10" customFormat="1" ht="12.75">
      <c r="A103" s="117" t="s">
        <v>8</v>
      </c>
      <c r="B103" s="74" t="s">
        <v>267</v>
      </c>
      <c r="E103" s="72" t="s">
        <v>268</v>
      </c>
      <c r="F103" s="75" t="s">
        <v>50</v>
      </c>
      <c r="G103" s="50" t="s">
        <v>271</v>
      </c>
      <c r="H103" s="117" t="s">
        <v>8</v>
      </c>
      <c r="I103" s="27"/>
    </row>
    <row r="104" spans="1:9" s="15" customFormat="1" ht="12.75">
      <c r="A104" s="117" t="s">
        <v>12</v>
      </c>
      <c r="B104" s="36" t="s">
        <v>83</v>
      </c>
      <c r="C104" s="78"/>
      <c r="D104" s="78"/>
      <c r="E104" s="37" t="s">
        <v>237</v>
      </c>
      <c r="F104" s="37" t="s">
        <v>81</v>
      </c>
      <c r="G104" s="50" t="s">
        <v>285</v>
      </c>
      <c r="H104" s="117" t="s">
        <v>12</v>
      </c>
      <c r="I104" s="27"/>
    </row>
    <row r="105" spans="1:9" s="15" customFormat="1" ht="12.75">
      <c r="A105" s="117" t="s">
        <v>13</v>
      </c>
      <c r="B105" s="78" t="s">
        <v>78</v>
      </c>
      <c r="C105" s="78"/>
      <c r="D105" s="78"/>
      <c r="E105" s="37" t="s">
        <v>173</v>
      </c>
      <c r="F105" s="108" t="s">
        <v>81</v>
      </c>
      <c r="G105" s="50" t="s">
        <v>284</v>
      </c>
      <c r="H105" s="117" t="s">
        <v>13</v>
      </c>
      <c r="I105" s="27"/>
    </row>
    <row r="106" spans="1:9" s="15" customFormat="1" ht="12.75">
      <c r="A106" s="117" t="s">
        <v>5</v>
      </c>
      <c r="B106" s="74" t="s">
        <v>84</v>
      </c>
      <c r="C106" s="31"/>
      <c r="D106" s="31"/>
      <c r="E106" s="72" t="s">
        <v>290</v>
      </c>
      <c r="F106" s="75" t="s">
        <v>45</v>
      </c>
      <c r="G106" s="50" t="s">
        <v>291</v>
      </c>
      <c r="H106" s="117" t="s">
        <v>5</v>
      </c>
      <c r="I106" s="27"/>
    </row>
    <row r="107" spans="1:9" s="15" customFormat="1" ht="12.75">
      <c r="A107" s="117" t="s">
        <v>10</v>
      </c>
      <c r="B107" s="40" t="s">
        <v>139</v>
      </c>
      <c r="C107" s="40"/>
      <c r="D107" s="40"/>
      <c r="E107" s="41" t="s">
        <v>140</v>
      </c>
      <c r="F107" s="41" t="s">
        <v>45</v>
      </c>
      <c r="G107" s="50" t="s">
        <v>281</v>
      </c>
      <c r="H107" s="117" t="s">
        <v>10</v>
      </c>
      <c r="I107" s="27"/>
    </row>
    <row r="108" spans="1:10" s="10" customFormat="1" ht="12.75">
      <c r="A108" s="117" t="s">
        <v>57</v>
      </c>
      <c r="B108" s="80" t="s">
        <v>203</v>
      </c>
      <c r="C108" s="109"/>
      <c r="D108" s="109"/>
      <c r="E108" s="72" t="s">
        <v>204</v>
      </c>
      <c r="F108" s="75" t="s">
        <v>45</v>
      </c>
      <c r="G108" s="50" t="s">
        <v>286</v>
      </c>
      <c r="H108" s="117" t="s">
        <v>57</v>
      </c>
      <c r="I108" s="27"/>
      <c r="J108" s="27"/>
    </row>
    <row r="109" spans="1:9" s="10" customFormat="1" ht="12.75">
      <c r="A109" s="117" t="s">
        <v>58</v>
      </c>
      <c r="B109" s="76" t="s">
        <v>193</v>
      </c>
      <c r="C109" s="83"/>
      <c r="D109" s="83"/>
      <c r="E109" s="37" t="s">
        <v>194</v>
      </c>
      <c r="F109" s="75" t="s">
        <v>45</v>
      </c>
      <c r="G109" s="50" t="s">
        <v>282</v>
      </c>
      <c r="H109" s="117" t="s">
        <v>58</v>
      </c>
      <c r="I109" s="27"/>
    </row>
    <row r="110" spans="1:10" s="10" customFormat="1" ht="12.75">
      <c r="A110" s="117" t="s">
        <v>59</v>
      </c>
      <c r="B110" s="74" t="s">
        <v>166</v>
      </c>
      <c r="C110" s="109"/>
      <c r="D110" s="109"/>
      <c r="E110" s="37" t="s">
        <v>167</v>
      </c>
      <c r="F110" s="75" t="s">
        <v>50</v>
      </c>
      <c r="G110" s="50" t="s">
        <v>278</v>
      </c>
      <c r="H110" s="117" t="s">
        <v>59</v>
      </c>
      <c r="I110" s="27"/>
      <c r="J110" s="27"/>
    </row>
    <row r="111" spans="1:10" s="10" customFormat="1" ht="12.75">
      <c r="A111" s="117" t="s">
        <v>60</v>
      </c>
      <c r="B111" s="76" t="s">
        <v>190</v>
      </c>
      <c r="C111" s="111"/>
      <c r="D111" s="111"/>
      <c r="E111" s="37" t="s">
        <v>191</v>
      </c>
      <c r="F111" s="75" t="s">
        <v>45</v>
      </c>
      <c r="G111" s="50" t="s">
        <v>270</v>
      </c>
      <c r="H111" s="117" t="s">
        <v>60</v>
      </c>
      <c r="I111" s="27"/>
      <c r="J111" s="27"/>
    </row>
    <row r="112" spans="1:10" s="10" customFormat="1" ht="12.75">
      <c r="A112" s="117" t="s">
        <v>61</v>
      </c>
      <c r="B112" s="78" t="s">
        <v>79</v>
      </c>
      <c r="C112" s="78"/>
      <c r="D112" s="78"/>
      <c r="E112" s="37" t="s">
        <v>183</v>
      </c>
      <c r="F112" s="108" t="s">
        <v>81</v>
      </c>
      <c r="G112" s="50" t="s">
        <v>283</v>
      </c>
      <c r="H112" s="117" t="s">
        <v>61</v>
      </c>
      <c r="I112" s="27"/>
      <c r="J112" s="27"/>
    </row>
    <row r="113" spans="1:9" s="15" customFormat="1" ht="12.75">
      <c r="A113" s="77"/>
      <c r="B113" s="83" t="s">
        <v>87</v>
      </c>
      <c r="C113" s="10"/>
      <c r="D113" s="10"/>
      <c r="E113" s="72" t="s">
        <v>269</v>
      </c>
      <c r="F113" s="110" t="s">
        <v>50</v>
      </c>
      <c r="G113" s="50" t="s">
        <v>6</v>
      </c>
      <c r="H113" s="77"/>
      <c r="I113" s="3"/>
    </row>
    <row r="114" spans="1:9" s="10" customFormat="1" ht="12.75">
      <c r="A114" s="77"/>
      <c r="B114" s="74" t="s">
        <v>279</v>
      </c>
      <c r="C114" s="31"/>
      <c r="D114" s="31"/>
      <c r="E114" s="72" t="s">
        <v>280</v>
      </c>
      <c r="F114" s="75" t="s">
        <v>50</v>
      </c>
      <c r="G114" s="50" t="s">
        <v>6</v>
      </c>
      <c r="H114" s="77"/>
      <c r="I114" s="27"/>
    </row>
    <row r="115" spans="1:10" s="10" customFormat="1" ht="12.75">
      <c r="A115" s="77"/>
      <c r="B115" s="40" t="s">
        <v>36</v>
      </c>
      <c r="C115" s="40"/>
      <c r="D115" s="40"/>
      <c r="E115" s="41" t="s">
        <v>142</v>
      </c>
      <c r="F115" s="41" t="s">
        <v>81</v>
      </c>
      <c r="G115" s="50" t="s">
        <v>6</v>
      </c>
      <c r="H115" s="77"/>
      <c r="I115" s="27"/>
      <c r="J115" s="27"/>
    </row>
    <row r="116" spans="1:10" s="10" customFormat="1" ht="12.75">
      <c r="A116" s="77"/>
      <c r="B116" s="40"/>
      <c r="C116" s="40"/>
      <c r="D116" s="40"/>
      <c r="E116" s="41"/>
      <c r="F116" s="41"/>
      <c r="G116" s="50"/>
      <c r="H116" s="77"/>
      <c r="I116" s="27"/>
      <c r="J116" s="27"/>
    </row>
    <row r="117" spans="1:10" s="10" customFormat="1" ht="15.75">
      <c r="A117" s="131"/>
      <c r="B117" s="13" t="s">
        <v>40</v>
      </c>
      <c r="C117" s="32"/>
      <c r="D117" s="32"/>
      <c r="F117" s="27"/>
      <c r="G117" s="27"/>
      <c r="H117" s="121"/>
      <c r="I117" s="27"/>
      <c r="J117" s="27"/>
    </row>
    <row r="118" spans="1:9" s="10" customFormat="1" ht="12.75">
      <c r="A118" s="77" t="s">
        <v>2</v>
      </c>
      <c r="B118" s="74" t="s">
        <v>84</v>
      </c>
      <c r="C118" s="31"/>
      <c r="D118" s="31"/>
      <c r="E118" s="72" t="s">
        <v>290</v>
      </c>
      <c r="F118" s="75" t="s">
        <v>45</v>
      </c>
      <c r="G118" s="50" t="s">
        <v>298</v>
      </c>
      <c r="H118" s="77" t="s">
        <v>2</v>
      </c>
      <c r="I118" s="27">
        <v>7</v>
      </c>
    </row>
    <row r="119" spans="1:10" s="10" customFormat="1" ht="12.75">
      <c r="A119" s="77" t="s">
        <v>1</v>
      </c>
      <c r="B119" s="36" t="s">
        <v>86</v>
      </c>
      <c r="C119" s="78"/>
      <c r="D119" s="78"/>
      <c r="E119" s="37" t="s">
        <v>129</v>
      </c>
      <c r="F119" s="45" t="s">
        <v>50</v>
      </c>
      <c r="G119" s="50" t="s">
        <v>302</v>
      </c>
      <c r="H119" s="77" t="s">
        <v>1</v>
      </c>
      <c r="I119" s="27">
        <v>5</v>
      </c>
      <c r="J119" s="27"/>
    </row>
    <row r="120" spans="1:10" s="10" customFormat="1" ht="12.75">
      <c r="A120" s="77" t="s">
        <v>0</v>
      </c>
      <c r="B120" s="109" t="s">
        <v>85</v>
      </c>
      <c r="C120" s="31"/>
      <c r="D120" s="31"/>
      <c r="E120" s="72" t="s">
        <v>294</v>
      </c>
      <c r="F120" s="110" t="s">
        <v>50</v>
      </c>
      <c r="G120" s="50" t="s">
        <v>303</v>
      </c>
      <c r="H120" s="77" t="s">
        <v>0</v>
      </c>
      <c r="I120" s="27">
        <v>4</v>
      </c>
      <c r="J120" s="27"/>
    </row>
    <row r="121" spans="1:10" s="10" customFormat="1" ht="12.75">
      <c r="A121" s="77" t="s">
        <v>4</v>
      </c>
      <c r="B121" s="74" t="s">
        <v>292</v>
      </c>
      <c r="C121" s="31"/>
      <c r="D121" s="31"/>
      <c r="E121" s="72" t="s">
        <v>296</v>
      </c>
      <c r="F121" s="75" t="s">
        <v>81</v>
      </c>
      <c r="G121" s="50" t="s">
        <v>297</v>
      </c>
      <c r="H121" s="77" t="s">
        <v>4</v>
      </c>
      <c r="I121" s="27">
        <v>3</v>
      </c>
      <c r="J121" s="27"/>
    </row>
    <row r="122" spans="1:9" s="10" customFormat="1" ht="12.75">
      <c r="A122" s="77" t="s">
        <v>11</v>
      </c>
      <c r="B122" s="76" t="s">
        <v>272</v>
      </c>
      <c r="C122"/>
      <c r="D122"/>
      <c r="E122"/>
      <c r="F122" s="3" t="s">
        <v>45</v>
      </c>
      <c r="G122" s="50" t="s">
        <v>301</v>
      </c>
      <c r="H122" s="77" t="s">
        <v>11</v>
      </c>
      <c r="I122" s="27">
        <v>2</v>
      </c>
    </row>
    <row r="123" spans="1:10" s="10" customFormat="1" ht="12.75">
      <c r="A123" s="77" t="s">
        <v>14</v>
      </c>
      <c r="B123" s="74" t="s">
        <v>287</v>
      </c>
      <c r="E123" s="72" t="s">
        <v>288</v>
      </c>
      <c r="F123" s="110" t="s">
        <v>45</v>
      </c>
      <c r="G123" s="50" t="s">
        <v>299</v>
      </c>
      <c r="H123" s="77" t="s">
        <v>14</v>
      </c>
      <c r="I123" s="27">
        <v>1</v>
      </c>
      <c r="J123" s="27"/>
    </row>
    <row r="124" spans="1:9" s="10" customFormat="1" ht="12.75">
      <c r="A124" s="139" t="s">
        <v>8</v>
      </c>
      <c r="B124" s="74" t="s">
        <v>275</v>
      </c>
      <c r="C124" s="31"/>
      <c r="D124" s="31"/>
      <c r="E124" s="72" t="s">
        <v>276</v>
      </c>
      <c r="F124" s="110" t="s">
        <v>50</v>
      </c>
      <c r="G124" s="50" t="s">
        <v>300</v>
      </c>
      <c r="H124" s="139" t="s">
        <v>8</v>
      </c>
      <c r="I124" s="27"/>
    </row>
    <row r="125" spans="1:9" s="10" customFormat="1" ht="12.75">
      <c r="A125" s="139"/>
      <c r="B125" s="74"/>
      <c r="C125" s="31"/>
      <c r="D125" s="31"/>
      <c r="E125" s="72"/>
      <c r="F125" s="110"/>
      <c r="G125" s="50"/>
      <c r="H125" s="139"/>
      <c r="I125" s="27"/>
    </row>
    <row r="126" spans="1:9" s="10" customFormat="1" ht="15.75">
      <c r="A126" s="121"/>
      <c r="B126" s="13" t="s">
        <v>41</v>
      </c>
      <c r="C126"/>
      <c r="D126"/>
      <c r="E126"/>
      <c r="F126" s="3"/>
      <c r="G126" s="3"/>
      <c r="H126" s="117"/>
      <c r="I126" s="27"/>
    </row>
    <row r="127" spans="1:9" s="10" customFormat="1" ht="12.75">
      <c r="A127" s="116" t="s">
        <v>2</v>
      </c>
      <c r="B127" t="s">
        <v>89</v>
      </c>
      <c r="C127" s="16"/>
      <c r="D127" s="16"/>
      <c r="E127" s="3" t="s">
        <v>304</v>
      </c>
      <c r="F127" s="3" t="s">
        <v>50</v>
      </c>
      <c r="G127" s="17">
        <v>130</v>
      </c>
      <c r="H127" s="116" t="s">
        <v>2</v>
      </c>
      <c r="I127" s="27">
        <v>7</v>
      </c>
    </row>
    <row r="128" spans="1:9" s="10" customFormat="1" ht="12.75">
      <c r="A128" s="77" t="s">
        <v>1</v>
      </c>
      <c r="B128" s="84" t="s">
        <v>82</v>
      </c>
      <c r="C128" s="28"/>
      <c r="D128" s="28"/>
      <c r="E128" s="39" t="s">
        <v>274</v>
      </c>
      <c r="F128" s="108" t="s">
        <v>81</v>
      </c>
      <c r="G128" s="62">
        <v>130</v>
      </c>
      <c r="H128" s="77" t="s">
        <v>1</v>
      </c>
      <c r="I128" s="27">
        <v>5</v>
      </c>
    </row>
    <row r="129" spans="1:9" s="10" customFormat="1" ht="12.75" customHeight="1">
      <c r="A129" s="77" t="s">
        <v>0</v>
      </c>
      <c r="B129" s="76" t="s">
        <v>170</v>
      </c>
      <c r="C129" s="83"/>
      <c r="D129" s="83"/>
      <c r="E129" s="37" t="s">
        <v>171</v>
      </c>
      <c r="F129" s="75" t="s">
        <v>45</v>
      </c>
      <c r="G129" s="62">
        <v>125</v>
      </c>
      <c r="H129" s="77" t="s">
        <v>0</v>
      </c>
      <c r="I129" s="27">
        <v>4</v>
      </c>
    </row>
    <row r="130" spans="1:9" s="10" customFormat="1" ht="12.75">
      <c r="A130" s="77" t="s">
        <v>4</v>
      </c>
      <c r="B130" s="36" t="s">
        <v>144</v>
      </c>
      <c r="C130" s="115"/>
      <c r="D130" s="115"/>
      <c r="E130" s="41" t="s">
        <v>145</v>
      </c>
      <c r="F130" s="41" t="s">
        <v>45</v>
      </c>
      <c r="G130" s="62">
        <v>120</v>
      </c>
      <c r="H130" s="77" t="s">
        <v>4</v>
      </c>
      <c r="I130" s="27">
        <v>3</v>
      </c>
    </row>
    <row r="131" spans="1:9" s="10" customFormat="1" ht="12.75">
      <c r="A131" s="77"/>
      <c r="B131" s="40" t="s">
        <v>139</v>
      </c>
      <c r="C131" s="40"/>
      <c r="D131" s="40"/>
      <c r="E131" s="41" t="s">
        <v>140</v>
      </c>
      <c r="F131" s="41" t="s">
        <v>45</v>
      </c>
      <c r="G131" s="62">
        <v>0</v>
      </c>
      <c r="H131" s="77"/>
      <c r="I131" s="27"/>
    </row>
    <row r="132" spans="1:9" s="10" customFormat="1" ht="12.75">
      <c r="A132" s="126"/>
      <c r="B132"/>
      <c r="C132"/>
      <c r="D132"/>
      <c r="E132" s="3"/>
      <c r="F132" s="3"/>
      <c r="G132" s="3"/>
      <c r="H132" s="121"/>
      <c r="I132" s="27"/>
    </row>
    <row r="133" spans="1:9" s="10" customFormat="1" ht="15.75">
      <c r="A133" s="125"/>
      <c r="B133" s="13" t="s">
        <v>42</v>
      </c>
      <c r="F133" s="27"/>
      <c r="G133" s="27"/>
      <c r="H133" s="121"/>
      <c r="I133" s="27"/>
    </row>
    <row r="134" spans="1:9" s="10" customFormat="1" ht="12.75">
      <c r="A134" s="127" t="s">
        <v>2</v>
      </c>
      <c r="B134" s="40" t="s">
        <v>135</v>
      </c>
      <c r="C134" s="40"/>
      <c r="D134" s="40"/>
      <c r="E134" s="41" t="s">
        <v>136</v>
      </c>
      <c r="F134" s="41" t="s">
        <v>45</v>
      </c>
      <c r="G134" s="45">
        <v>436</v>
      </c>
      <c r="H134" s="127" t="s">
        <v>2</v>
      </c>
      <c r="I134" s="27">
        <v>7</v>
      </c>
    </row>
    <row r="135" spans="1:9" s="10" customFormat="1" ht="12.75">
      <c r="A135" s="128" t="s">
        <v>1</v>
      </c>
      <c r="B135" s="78" t="s">
        <v>51</v>
      </c>
      <c r="C135" s="78"/>
      <c r="D135" s="78"/>
      <c r="E135" s="37" t="s">
        <v>131</v>
      </c>
      <c r="F135" s="45" t="s">
        <v>50</v>
      </c>
      <c r="G135" s="47">
        <v>393</v>
      </c>
      <c r="H135" s="128" t="s">
        <v>1</v>
      </c>
      <c r="I135" s="27">
        <v>5</v>
      </c>
    </row>
    <row r="136" spans="1:9" s="10" customFormat="1" ht="12.75">
      <c r="A136" s="128" t="s">
        <v>0</v>
      </c>
      <c r="B136" t="s">
        <v>89</v>
      </c>
      <c r="C136" s="16"/>
      <c r="D136" s="16"/>
      <c r="E136" s="3" t="s">
        <v>304</v>
      </c>
      <c r="F136" s="3" t="s">
        <v>50</v>
      </c>
      <c r="G136" s="45">
        <v>375</v>
      </c>
      <c r="H136" s="128" t="s">
        <v>0</v>
      </c>
      <c r="I136" s="27">
        <v>4</v>
      </c>
    </row>
    <row r="137" spans="1:9" s="10" customFormat="1" ht="12.75">
      <c r="A137" s="128" t="s">
        <v>4</v>
      </c>
      <c r="B137" s="40" t="s">
        <v>36</v>
      </c>
      <c r="C137" s="40"/>
      <c r="D137" s="40"/>
      <c r="E137" s="41" t="s">
        <v>142</v>
      </c>
      <c r="F137" s="41" t="s">
        <v>81</v>
      </c>
      <c r="G137" s="45">
        <v>365</v>
      </c>
      <c r="H137" s="128" t="s">
        <v>4</v>
      </c>
      <c r="I137" s="27">
        <v>3</v>
      </c>
    </row>
    <row r="138" spans="1:9" s="10" customFormat="1" ht="12.75">
      <c r="A138" s="128" t="s">
        <v>11</v>
      </c>
      <c r="B138" s="40" t="s">
        <v>133</v>
      </c>
      <c r="C138" s="40"/>
      <c r="D138" s="40"/>
      <c r="E138" s="41" t="s">
        <v>138</v>
      </c>
      <c r="F138" s="41" t="s">
        <v>81</v>
      </c>
      <c r="G138" s="45">
        <v>362</v>
      </c>
      <c r="H138" s="128" t="s">
        <v>11</v>
      </c>
      <c r="I138" s="27">
        <v>2</v>
      </c>
    </row>
    <row r="139" spans="1:9" s="10" customFormat="1" ht="12.75">
      <c r="A139" s="128" t="s">
        <v>14</v>
      </c>
      <c r="B139" s="74" t="s">
        <v>267</v>
      </c>
      <c r="E139" s="72" t="s">
        <v>268</v>
      </c>
      <c r="F139" s="75" t="s">
        <v>50</v>
      </c>
      <c r="G139" s="47">
        <v>343</v>
      </c>
      <c r="H139" s="128" t="s">
        <v>14</v>
      </c>
      <c r="I139" s="27">
        <v>1</v>
      </c>
    </row>
    <row r="140" spans="1:9" s="10" customFormat="1" ht="12.75">
      <c r="A140" s="128" t="s">
        <v>8</v>
      </c>
      <c r="B140" s="38" t="s">
        <v>245</v>
      </c>
      <c r="C140" s="28"/>
      <c r="D140" s="28"/>
      <c r="E140" s="39" t="s">
        <v>246</v>
      </c>
      <c r="F140" s="39" t="s">
        <v>45</v>
      </c>
      <c r="G140" s="45">
        <v>342</v>
      </c>
      <c r="H140" s="128" t="s">
        <v>8</v>
      </c>
      <c r="I140" s="27"/>
    </row>
    <row r="141" spans="1:9" s="10" customFormat="1" ht="12.75">
      <c r="A141" s="128" t="s">
        <v>12</v>
      </c>
      <c r="B141" s="76" t="s">
        <v>178</v>
      </c>
      <c r="C141" s="83"/>
      <c r="D141" s="83"/>
      <c r="E141" s="37" t="s">
        <v>179</v>
      </c>
      <c r="F141" s="110" t="s">
        <v>81</v>
      </c>
      <c r="G141" s="45">
        <v>338</v>
      </c>
      <c r="H141" s="128" t="s">
        <v>12</v>
      </c>
      <c r="I141" s="27"/>
    </row>
    <row r="142" spans="1:9" s="10" customFormat="1" ht="12.75">
      <c r="A142" s="128" t="s">
        <v>13</v>
      </c>
      <c r="B142" s="40" t="s">
        <v>147</v>
      </c>
      <c r="C142" s="40"/>
      <c r="D142" s="40"/>
      <c r="E142" s="41" t="s">
        <v>148</v>
      </c>
      <c r="F142" s="41" t="s">
        <v>45</v>
      </c>
      <c r="G142" s="45">
        <v>329</v>
      </c>
      <c r="H142" s="128" t="s">
        <v>13</v>
      </c>
      <c r="I142" s="27"/>
    </row>
    <row r="143" spans="1:9" s="10" customFormat="1" ht="12.75">
      <c r="A143" s="128" t="s">
        <v>5</v>
      </c>
      <c r="B143" s="76" t="s">
        <v>175</v>
      </c>
      <c r="C143" s="83"/>
      <c r="D143" s="83"/>
      <c r="E143" s="37" t="s">
        <v>176</v>
      </c>
      <c r="F143" s="75" t="s">
        <v>81</v>
      </c>
      <c r="G143" s="45">
        <v>322</v>
      </c>
      <c r="H143" s="128" t="s">
        <v>5</v>
      </c>
      <c r="I143" s="27"/>
    </row>
    <row r="144" spans="1:9" s="10" customFormat="1" ht="12.75">
      <c r="A144" s="128" t="s">
        <v>10</v>
      </c>
      <c r="B144" s="74" t="s">
        <v>185</v>
      </c>
      <c r="C144" s="109"/>
      <c r="D144" s="109"/>
      <c r="E144" s="37" t="s">
        <v>186</v>
      </c>
      <c r="F144" s="75" t="s">
        <v>50</v>
      </c>
      <c r="G144" s="45">
        <v>295</v>
      </c>
      <c r="H144" s="128" t="s">
        <v>10</v>
      </c>
      <c r="I144" s="27"/>
    </row>
    <row r="145" spans="1:9" s="10" customFormat="1" ht="12.75">
      <c r="A145" s="128" t="s">
        <v>57</v>
      </c>
      <c r="B145" s="80" t="s">
        <v>203</v>
      </c>
      <c r="C145" s="109"/>
      <c r="D145" s="109"/>
      <c r="E145" s="72" t="s">
        <v>204</v>
      </c>
      <c r="F145" s="75" t="s">
        <v>45</v>
      </c>
      <c r="G145" s="47">
        <v>263</v>
      </c>
      <c r="H145" s="128" t="s">
        <v>57</v>
      </c>
      <c r="I145" s="27"/>
    </row>
    <row r="146" spans="1:9" s="10" customFormat="1" ht="12.75">
      <c r="A146" s="128" t="s">
        <v>58</v>
      </c>
      <c r="B146" s="76" t="s">
        <v>190</v>
      </c>
      <c r="C146" s="111"/>
      <c r="D146" s="111"/>
      <c r="E146" s="37" t="s">
        <v>191</v>
      </c>
      <c r="F146" s="75" t="s">
        <v>45</v>
      </c>
      <c r="G146" s="45">
        <v>238</v>
      </c>
      <c r="H146" s="128" t="s">
        <v>58</v>
      </c>
      <c r="I146" s="27"/>
    </row>
    <row r="147" spans="1:9" s="10" customFormat="1" ht="12.75">
      <c r="A147" s="128" t="s">
        <v>59</v>
      </c>
      <c r="B147" s="80" t="s">
        <v>209</v>
      </c>
      <c r="C147" s="109"/>
      <c r="D147" s="109"/>
      <c r="E147" s="72" t="s">
        <v>210</v>
      </c>
      <c r="F147" s="75" t="s">
        <v>81</v>
      </c>
      <c r="G147" s="45">
        <v>212</v>
      </c>
      <c r="H147" s="128" t="s">
        <v>59</v>
      </c>
      <c r="I147" s="27"/>
    </row>
    <row r="148" spans="1:9" s="10" customFormat="1" ht="12.75">
      <c r="A148" s="128"/>
      <c r="B148" s="83" t="s">
        <v>87</v>
      </c>
      <c r="E148" s="72" t="s">
        <v>269</v>
      </c>
      <c r="F148" s="110" t="s">
        <v>50</v>
      </c>
      <c r="G148" s="37" t="s">
        <v>6</v>
      </c>
      <c r="H148" s="134"/>
      <c r="I148" s="27"/>
    </row>
    <row r="149" spans="1:9" s="10" customFormat="1" ht="12.75">
      <c r="A149" s="128"/>
      <c r="B149" s="80" t="s">
        <v>198</v>
      </c>
      <c r="C149" s="109"/>
      <c r="D149" s="109"/>
      <c r="E149" s="72" t="s">
        <v>148</v>
      </c>
      <c r="F149" s="75" t="s">
        <v>45</v>
      </c>
      <c r="G149" s="37" t="s">
        <v>6</v>
      </c>
      <c r="H149" s="134"/>
      <c r="I149" s="27"/>
    </row>
    <row r="150" spans="1:9" s="10" customFormat="1" ht="12.75">
      <c r="A150" s="124"/>
      <c r="B150" s="15"/>
      <c r="C150" s="15"/>
      <c r="D150" s="15"/>
      <c r="E150" s="15"/>
      <c r="F150" s="62"/>
      <c r="G150" s="62"/>
      <c r="H150" s="77"/>
      <c r="I150" s="27"/>
    </row>
    <row r="151" spans="1:9" s="10" customFormat="1" ht="12.75">
      <c r="A151" s="124"/>
      <c r="B151" s="107" t="s">
        <v>18</v>
      </c>
      <c r="C151" s="91"/>
      <c r="D151" s="91"/>
      <c r="E151" s="107" t="s">
        <v>19</v>
      </c>
      <c r="F151" s="90"/>
      <c r="G151" s="90" t="s">
        <v>20</v>
      </c>
      <c r="H151" s="135"/>
      <c r="I151" s="27"/>
    </row>
    <row r="152" spans="1:9" s="10" customFormat="1" ht="12.75">
      <c r="A152" s="145" t="s">
        <v>2</v>
      </c>
      <c r="B152" s="146" t="s">
        <v>45</v>
      </c>
      <c r="C152" s="146" t="s">
        <v>94</v>
      </c>
      <c r="D152" s="146"/>
      <c r="E152" s="147">
        <f>SUMIF(F:I,"NVCEL*",I:I)</f>
        <v>85</v>
      </c>
      <c r="F152" s="147"/>
      <c r="G152" s="147">
        <v>3</v>
      </c>
      <c r="H152" s="135"/>
      <c r="I152" s="27"/>
    </row>
    <row r="153" spans="1:9" s="10" customFormat="1" ht="12.75">
      <c r="A153" s="132" t="s">
        <v>1</v>
      </c>
      <c r="B153" s="143" t="s">
        <v>50</v>
      </c>
      <c r="C153" s="143" t="s">
        <v>97</v>
      </c>
      <c r="D153" s="143"/>
      <c r="E153" s="144">
        <f>SUMIF(F:I,"TABOR*",I:I)</f>
        <v>73</v>
      </c>
      <c r="F153" s="144"/>
      <c r="G153" s="144">
        <v>2</v>
      </c>
      <c r="H153" s="136"/>
      <c r="I153" s="27"/>
    </row>
    <row r="154" spans="1:9" s="10" customFormat="1" ht="12.75">
      <c r="A154" s="132" t="s">
        <v>0</v>
      </c>
      <c r="B154" s="143" t="s">
        <v>81</v>
      </c>
      <c r="C154" s="143" t="s">
        <v>305</v>
      </c>
      <c r="D154" s="143"/>
      <c r="E154" s="144">
        <f>SUMIF(F:I,"JITRE*",I:I)</f>
        <v>39</v>
      </c>
      <c r="F154" s="144"/>
      <c r="G154" s="144">
        <v>1</v>
      </c>
      <c r="H154" s="136"/>
      <c r="I154" s="27"/>
    </row>
    <row r="155" spans="1:9" s="10" customFormat="1" ht="12.75">
      <c r="A155" s="132"/>
      <c r="E155" s="106"/>
      <c r="F155" s="106"/>
      <c r="G155" s="106"/>
      <c r="H155" s="136"/>
      <c r="I155" s="27"/>
    </row>
    <row r="156" spans="1:9" s="10" customFormat="1" ht="12.75">
      <c r="A156" t="s">
        <v>306</v>
      </c>
      <c r="E156" s="106"/>
      <c r="F156" s="106"/>
      <c r="G156" s="106"/>
      <c r="H156" s="136"/>
      <c r="I156" s="62"/>
    </row>
    <row r="157" spans="1:9" s="10" customFormat="1" ht="12.75">
      <c r="A157" t="s">
        <v>307</v>
      </c>
      <c r="B157" s="15"/>
      <c r="F157" s="27"/>
      <c r="G157" s="27"/>
      <c r="H157" s="136"/>
      <c r="I157" s="62"/>
    </row>
    <row r="158" spans="1:9" s="15" customFormat="1" ht="12.75">
      <c r="A158" s="122"/>
      <c r="B158" s="10"/>
      <c r="C158" s="10"/>
      <c r="D158" s="10"/>
      <c r="E158" s="10"/>
      <c r="F158" s="27"/>
      <c r="G158" s="27"/>
      <c r="H158" s="121"/>
      <c r="I158" s="92"/>
    </row>
    <row r="159" spans="1:9" ht="12.75">
      <c r="A159" s="93" t="s">
        <v>96</v>
      </c>
      <c r="B159" s="15"/>
      <c r="C159" s="10"/>
      <c r="D159" s="10"/>
      <c r="E159" s="10"/>
      <c r="F159" s="27"/>
      <c r="G159" s="27"/>
      <c r="H159" s="121"/>
      <c r="I159" s="92"/>
    </row>
    <row r="160" spans="1:9" s="15" customFormat="1" ht="12.75">
      <c r="A160" s="93" t="s">
        <v>98</v>
      </c>
      <c r="C160" s="10"/>
      <c r="D160" s="10"/>
      <c r="E160" s="10"/>
      <c r="F160" s="27"/>
      <c r="G160" s="27"/>
      <c r="H160" s="121"/>
      <c r="I160" s="106"/>
    </row>
    <row r="161" spans="1:9" s="15" customFormat="1" ht="12.75">
      <c r="A161" s="122"/>
      <c r="B161" s="10"/>
      <c r="C161" s="10"/>
      <c r="D161" s="10"/>
      <c r="E161" s="10"/>
      <c r="F161" s="27"/>
      <c r="G161" s="27"/>
      <c r="H161" s="121"/>
      <c r="I161" s="106"/>
    </row>
    <row r="162" spans="1:9" s="15" customFormat="1" ht="12.75">
      <c r="A162" s="122"/>
      <c r="B162" s="10"/>
      <c r="C162" s="10"/>
      <c r="D162" s="10"/>
      <c r="E162" s="10"/>
      <c r="F162" s="27"/>
      <c r="G162" s="27"/>
      <c r="H162" s="121"/>
      <c r="I162" s="106"/>
    </row>
    <row r="163" spans="1:9" s="15" customFormat="1" ht="12.75">
      <c r="A163" s="118"/>
      <c r="B163" s="10"/>
      <c r="C163" s="10"/>
      <c r="D163" s="10"/>
      <c r="E163" s="10"/>
      <c r="F163" s="27"/>
      <c r="G163" s="27"/>
      <c r="H163" s="121"/>
      <c r="I163" s="106"/>
    </row>
    <row r="164" spans="1:9" s="15" customFormat="1" ht="12.75">
      <c r="A164" s="118"/>
      <c r="B164" s="10"/>
      <c r="C164" s="10"/>
      <c r="D164" s="10"/>
      <c r="E164" s="10"/>
      <c r="F164" s="27"/>
      <c r="G164" s="27"/>
      <c r="H164" s="121"/>
      <c r="I164" s="106"/>
    </row>
    <row r="165" spans="1:9" s="15" customFormat="1" ht="12.75">
      <c r="A165" s="118"/>
      <c r="B165" s="10"/>
      <c r="C165" s="10"/>
      <c r="D165" s="10"/>
      <c r="E165" s="10"/>
      <c r="F165" s="27"/>
      <c r="G165" s="27"/>
      <c r="H165" s="121"/>
      <c r="I165" s="27"/>
    </row>
    <row r="166" spans="1:9" s="15" customFormat="1" ht="12.75">
      <c r="A166" s="118"/>
      <c r="B166" s="10"/>
      <c r="C166" s="10"/>
      <c r="D166" s="10"/>
      <c r="E166" s="10"/>
      <c r="F166" s="27"/>
      <c r="G166" s="27"/>
      <c r="H166" s="121"/>
      <c r="I166" s="27"/>
    </row>
    <row r="167" spans="1:9" s="15" customFormat="1" ht="12.75">
      <c r="A167" s="118"/>
      <c r="B167" s="10"/>
      <c r="C167" s="10"/>
      <c r="D167" s="10"/>
      <c r="E167" s="10"/>
      <c r="F167" s="27"/>
      <c r="G167" s="27"/>
      <c r="H167" s="121"/>
      <c r="I167" s="27"/>
    </row>
    <row r="168" spans="1:9" s="15" customFormat="1" ht="12.75">
      <c r="A168" s="118"/>
      <c r="B168" s="10"/>
      <c r="C168" s="10"/>
      <c r="D168" s="10"/>
      <c r="E168" s="10"/>
      <c r="F168" s="27"/>
      <c r="G168" s="27"/>
      <c r="H168" s="121"/>
      <c r="I168" s="27"/>
    </row>
    <row r="169" spans="1:9" s="15" customFormat="1" ht="12.75">
      <c r="A169" s="118"/>
      <c r="B169" s="10"/>
      <c r="C169" s="10"/>
      <c r="D169" s="10"/>
      <c r="E169" s="10"/>
      <c r="F169" s="27"/>
      <c r="G169" s="27"/>
      <c r="H169" s="121"/>
      <c r="I169" s="27"/>
    </row>
    <row r="170" spans="1:9" s="15" customFormat="1" ht="12.75">
      <c r="A170" s="118"/>
      <c r="B170" s="10"/>
      <c r="C170" s="10"/>
      <c r="D170" s="10"/>
      <c r="E170" s="10"/>
      <c r="F170" s="27"/>
      <c r="G170" s="27"/>
      <c r="H170" s="121"/>
      <c r="I170" s="27"/>
    </row>
    <row r="171" spans="1:9" s="15" customFormat="1" ht="12.75">
      <c r="A171" s="118"/>
      <c r="B171" s="10"/>
      <c r="C171" s="10"/>
      <c r="D171" s="10"/>
      <c r="E171" s="10"/>
      <c r="F171" s="27"/>
      <c r="G171" s="27"/>
      <c r="H171" s="121"/>
      <c r="I171" s="3"/>
    </row>
    <row r="172" spans="1:9" s="15" customFormat="1" ht="12.75">
      <c r="A172" s="118"/>
      <c r="B172" s="10"/>
      <c r="C172" s="10"/>
      <c r="D172" s="10"/>
      <c r="E172" s="10"/>
      <c r="F172" s="27"/>
      <c r="G172" s="27"/>
      <c r="H172" s="121"/>
      <c r="I172" s="3"/>
    </row>
    <row r="173" spans="1:9" s="91" customFormat="1" ht="12.75">
      <c r="A173" s="118"/>
      <c r="B173" s="10"/>
      <c r="C173" s="10"/>
      <c r="D173" s="10"/>
      <c r="E173" s="10"/>
      <c r="F173" s="27"/>
      <c r="G173" s="27"/>
      <c r="H173" s="121"/>
      <c r="I173" s="3"/>
    </row>
    <row r="174" spans="1:9" s="91" customFormat="1" ht="12.75">
      <c r="A174" s="118"/>
      <c r="B174" s="10"/>
      <c r="C174" s="10"/>
      <c r="D174" s="10"/>
      <c r="E174" s="10"/>
      <c r="F174" s="27"/>
      <c r="G174" s="27"/>
      <c r="H174" s="121"/>
      <c r="I174" s="3"/>
    </row>
    <row r="175" spans="1:9" s="105" customFormat="1" ht="12.75">
      <c r="A175" s="118"/>
      <c r="B175" s="10"/>
      <c r="C175" s="10"/>
      <c r="D175" s="10"/>
      <c r="E175" s="10"/>
      <c r="F175" s="27"/>
      <c r="G175" s="27"/>
      <c r="H175" s="121"/>
      <c r="I175" s="3"/>
    </row>
    <row r="176" spans="1:9" s="105" customFormat="1" ht="12.75">
      <c r="A176" s="118"/>
      <c r="B176" s="10"/>
      <c r="C176" s="10"/>
      <c r="D176" s="10"/>
      <c r="E176" s="10"/>
      <c r="F176" s="27"/>
      <c r="G176" s="27"/>
      <c r="H176" s="121"/>
      <c r="I176" s="3"/>
    </row>
    <row r="177" spans="1:9" s="105" customFormat="1" ht="12.75">
      <c r="A177" s="118"/>
      <c r="B177" s="10"/>
      <c r="C177" s="10"/>
      <c r="D177" s="10"/>
      <c r="E177" s="10"/>
      <c r="F177" s="27"/>
      <c r="G177" s="27"/>
      <c r="H177" s="121"/>
      <c r="I177" s="3"/>
    </row>
    <row r="178" spans="1:9" s="105" customFormat="1" ht="12.75">
      <c r="A178" s="118"/>
      <c r="B178" s="10"/>
      <c r="C178" s="10"/>
      <c r="D178" s="10"/>
      <c r="E178" s="10"/>
      <c r="F178" s="27"/>
      <c r="G178" s="27"/>
      <c r="H178" s="121"/>
      <c r="I178" s="3"/>
    </row>
    <row r="179" spans="1:9" s="105" customFormat="1" ht="12.75">
      <c r="A179" s="118"/>
      <c r="B179" s="10"/>
      <c r="C179"/>
      <c r="D179"/>
      <c r="E179" s="10"/>
      <c r="F179" s="27"/>
      <c r="G179" s="27"/>
      <c r="H179" s="117"/>
      <c r="I179" s="3"/>
    </row>
    <row r="180" spans="2:7" ht="12.75">
      <c r="B180" s="10"/>
      <c r="E180" s="10"/>
      <c r="F180" s="27"/>
      <c r="G180" s="27"/>
    </row>
    <row r="181" spans="5:7" ht="12.75">
      <c r="E181" s="10"/>
      <c r="F181" s="27"/>
      <c r="G181" s="27"/>
    </row>
    <row r="182" spans="5:7" ht="12.75">
      <c r="E182" s="10"/>
      <c r="F182" s="27"/>
      <c r="G182" s="27"/>
    </row>
  </sheetData>
  <sheetProtection/>
  <printOptions/>
  <pageMargins left="0.25" right="0.25" top="0.75" bottom="0.75" header="0.3" footer="0.3"/>
  <pageSetup horizontalDpi="600" verticalDpi="600" orientation="portrait" paperSize="9" r:id="rId1"/>
  <headerFooter alignWithMargins="0">
    <oddHeader>&amp;C1. kolo KPD mladšího žactva, skupina TA - mladší žáci
11.5.2008, Veselí n.L.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Bobeš</dc:creator>
  <cp:keywords/>
  <dc:description/>
  <cp:lastModifiedBy> </cp:lastModifiedBy>
  <cp:lastPrinted>2008-05-16T22:27:52Z</cp:lastPrinted>
  <dcterms:created xsi:type="dcterms:W3CDTF">2007-05-11T15:27:25Z</dcterms:created>
  <dcterms:modified xsi:type="dcterms:W3CDTF">2008-05-17T14:35:48Z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-768493895</vt:i4>
  </property>
  <property fmtid="{D5CDD505-2E9C-101B-9397-08002B2CF9AE}" pid="3" name="_EmailSubject">
    <vt:lpwstr>Tak to jsem udělal já...</vt:lpwstr>
  </property>
  <property fmtid="{D5CDD505-2E9C-101B-9397-08002B2CF9AE}" pid="4" name="_AuthorEmail">
    <vt:lpwstr>rybak@ege.cz</vt:lpwstr>
  </property>
  <property fmtid="{D5CDD505-2E9C-101B-9397-08002B2CF9AE}" pid="5" name="_AuthorEmailDisplayName">
    <vt:lpwstr>Rybak Michal</vt:lpwstr>
  </property>
  <property fmtid="{D5CDD505-2E9C-101B-9397-08002B2CF9AE}" pid="6" name="_PreviousAdHocReviewCycleID">
    <vt:i4>-1624523682</vt:i4>
  </property>
  <property fmtid="{D5CDD505-2E9C-101B-9397-08002B2CF9AE}" pid="7" name="_ReviewingToolsShownOnce">
    <vt:lpwstr/>
  </property>
</Properties>
</file>